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bookViews>
    <workbookView xWindow="0" yWindow="0" windowWidth="19410" windowHeight="9705"/>
  </bookViews>
  <sheets>
    <sheet name="Spotové ceny" sheetId="1" r:id="rId1"/>
  </sheets>
  <definedNames>
    <definedName name="_xlnm.Print_Titles" localSheetId="0">'Spotové ceny'!$1:$1</definedName>
  </definedNames>
  <calcPr calcId="162913"/>
</workbook>
</file>

<file path=xl/calcChain.xml><?xml version="1.0" encoding="utf-8"?>
<calcChain xmlns="http://schemas.openxmlformats.org/spreadsheetml/2006/main">
  <c r="J276" i="1" l="1"/>
  <c r="I274" i="1"/>
  <c r="H3" i="1"/>
  <c r="H4" i="1"/>
  <c r="J4" i="1" s="1"/>
  <c r="H5" i="1"/>
  <c r="J5" i="1" s="1"/>
  <c r="H6" i="1"/>
  <c r="J6" i="1" s="1"/>
  <c r="H7" i="1"/>
  <c r="J7" i="1" s="1"/>
  <c r="H8" i="1"/>
  <c r="H9" i="1"/>
  <c r="H10" i="1"/>
  <c r="J10" i="1" s="1"/>
  <c r="H11" i="1"/>
  <c r="J11" i="1" s="1"/>
  <c r="H12" i="1"/>
  <c r="J12" i="1" s="1"/>
  <c r="H13" i="1"/>
  <c r="H14" i="1"/>
  <c r="J14" i="1" s="1"/>
  <c r="H15" i="1"/>
  <c r="J15" i="1" s="1"/>
  <c r="H16" i="1"/>
  <c r="H17" i="1"/>
  <c r="J17" i="1" s="1"/>
  <c r="H18" i="1"/>
  <c r="J18" i="1" s="1"/>
  <c r="H19" i="1"/>
  <c r="J19" i="1" s="1"/>
  <c r="H20" i="1"/>
  <c r="H21" i="1"/>
  <c r="J21" i="1" s="1"/>
  <c r="H22" i="1"/>
  <c r="J22" i="1" s="1"/>
  <c r="H23" i="1"/>
  <c r="J23" i="1" s="1"/>
  <c r="H24" i="1"/>
  <c r="J24" i="1" s="1"/>
  <c r="H25" i="1"/>
  <c r="H26" i="1"/>
  <c r="J26" i="1" s="1"/>
  <c r="H27" i="1"/>
  <c r="J27" i="1" s="1"/>
  <c r="H28" i="1"/>
  <c r="H29" i="1"/>
  <c r="J29" i="1" s="1"/>
  <c r="H30" i="1"/>
  <c r="H31" i="1"/>
  <c r="J31" i="1" s="1"/>
  <c r="H32" i="1"/>
  <c r="H33" i="1"/>
  <c r="J33" i="1" s="1"/>
  <c r="H34" i="1"/>
  <c r="J34" i="1" s="1"/>
  <c r="H35" i="1"/>
  <c r="H36" i="1"/>
  <c r="H37" i="1"/>
  <c r="H38" i="1"/>
  <c r="H39" i="1"/>
  <c r="J39" i="1" s="1"/>
  <c r="H40" i="1"/>
  <c r="J40" i="1" s="1"/>
  <c r="H41" i="1"/>
  <c r="J41" i="1" s="1"/>
  <c r="H42" i="1"/>
  <c r="J42" i="1" s="1"/>
  <c r="H43" i="1"/>
  <c r="H44" i="1"/>
  <c r="H45" i="1"/>
  <c r="H46" i="1"/>
  <c r="J46" i="1" s="1"/>
  <c r="H47" i="1"/>
  <c r="J47" i="1" s="1"/>
  <c r="H48" i="1"/>
  <c r="J48" i="1" s="1"/>
  <c r="H49" i="1"/>
  <c r="H50" i="1"/>
  <c r="J50" i="1"/>
  <c r="H51" i="1"/>
  <c r="J51" i="1" s="1"/>
  <c r="H52" i="1"/>
  <c r="H53" i="1"/>
  <c r="J53" i="1" s="1"/>
  <c r="H54" i="1"/>
  <c r="H55" i="1"/>
  <c r="J55" i="1"/>
  <c r="H56" i="1"/>
  <c r="H57" i="1"/>
  <c r="H58" i="1"/>
  <c r="J58" i="1" s="1"/>
  <c r="H59" i="1"/>
  <c r="H60" i="1"/>
  <c r="H61" i="1"/>
  <c r="J61" i="1" s="1"/>
  <c r="H62" i="1"/>
  <c r="J62" i="1" s="1"/>
  <c r="H63" i="1"/>
  <c r="J63" i="1" s="1"/>
  <c r="H64" i="1"/>
  <c r="H65" i="1"/>
  <c r="J65" i="1" s="1"/>
  <c r="H66" i="1"/>
  <c r="J66" i="1" s="1"/>
  <c r="H67" i="1"/>
  <c r="J67" i="1" s="1"/>
  <c r="H68" i="1"/>
  <c r="H69" i="1"/>
  <c r="H70" i="1"/>
  <c r="J70" i="1" s="1"/>
  <c r="H71" i="1"/>
  <c r="J71" i="1" s="1"/>
  <c r="H72" i="1"/>
  <c r="J72" i="1" s="1"/>
  <c r="H73" i="1"/>
  <c r="J73" i="1" s="1"/>
  <c r="H74" i="1"/>
  <c r="J74" i="1" s="1"/>
  <c r="H75" i="1"/>
  <c r="H76" i="1"/>
  <c r="H77" i="1"/>
  <c r="J77" i="1" s="1"/>
  <c r="H78" i="1"/>
  <c r="H79" i="1"/>
  <c r="J79" i="1" s="1"/>
  <c r="H80" i="1"/>
  <c r="J80" i="1" s="1"/>
  <c r="H81" i="1"/>
  <c r="H82" i="1"/>
  <c r="J82" i="1" s="1"/>
  <c r="H83" i="1"/>
  <c r="H84" i="1"/>
  <c r="H85" i="1"/>
  <c r="J85" i="1" s="1"/>
  <c r="H86" i="1"/>
  <c r="H87" i="1"/>
  <c r="J87" i="1" s="1"/>
  <c r="H88" i="1"/>
  <c r="H89" i="1"/>
  <c r="J89" i="1" s="1"/>
  <c r="H90" i="1"/>
  <c r="J90" i="1" s="1"/>
  <c r="H91" i="1"/>
  <c r="J91" i="1" s="1"/>
  <c r="H92" i="1"/>
  <c r="J92" i="1" s="1"/>
  <c r="H93" i="1"/>
  <c r="H94" i="1"/>
  <c r="H95" i="1"/>
  <c r="J95" i="1" s="1"/>
  <c r="H96" i="1"/>
  <c r="J96" i="1" s="1"/>
  <c r="H97" i="1"/>
  <c r="J97" i="1" s="1"/>
  <c r="H98" i="1"/>
  <c r="J98" i="1" s="1"/>
  <c r="H99" i="1"/>
  <c r="H100" i="1"/>
  <c r="H101" i="1"/>
  <c r="J101" i="1" s="1"/>
  <c r="H102" i="1"/>
  <c r="H103" i="1"/>
  <c r="J103" i="1" s="1"/>
  <c r="H104" i="1"/>
  <c r="H105" i="1"/>
  <c r="H106" i="1"/>
  <c r="J106" i="1" s="1"/>
  <c r="H107" i="1"/>
  <c r="H108" i="1"/>
  <c r="J108" i="1" s="1"/>
  <c r="H109" i="1"/>
  <c r="J109" i="1" s="1"/>
  <c r="H110" i="1"/>
  <c r="H111" i="1"/>
  <c r="J111" i="1" s="1"/>
  <c r="H112" i="1"/>
  <c r="H113" i="1"/>
  <c r="J113" i="1" s="1"/>
  <c r="H114" i="1"/>
  <c r="J114" i="1" s="1"/>
  <c r="H115" i="1"/>
  <c r="H116" i="1"/>
  <c r="H117" i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H124" i="1"/>
  <c r="H125" i="1"/>
  <c r="J125" i="1" s="1"/>
  <c r="H126" i="1"/>
  <c r="H127" i="1"/>
  <c r="J127" i="1" s="1"/>
  <c r="H128" i="1"/>
  <c r="J128" i="1" s="1"/>
  <c r="H129" i="1"/>
  <c r="H130" i="1"/>
  <c r="J130" i="1" s="1"/>
  <c r="H131" i="1"/>
  <c r="J131" i="1" s="1"/>
  <c r="H132" i="1"/>
  <c r="H133" i="1"/>
  <c r="H134" i="1"/>
  <c r="H135" i="1"/>
  <c r="J135" i="1" s="1"/>
  <c r="H136" i="1"/>
  <c r="J136" i="1" s="1"/>
  <c r="H137" i="1"/>
  <c r="J137" i="1" s="1"/>
  <c r="H138" i="1"/>
  <c r="J138" i="1" s="1"/>
  <c r="H139" i="1"/>
  <c r="H140" i="1"/>
  <c r="J140" i="1" s="1"/>
  <c r="H141" i="1"/>
  <c r="H142" i="1"/>
  <c r="J142" i="1" s="1"/>
  <c r="H143" i="1"/>
  <c r="J143" i="1" s="1"/>
  <c r="H144" i="1"/>
  <c r="J144" i="1" s="1"/>
  <c r="H145" i="1"/>
  <c r="H146" i="1"/>
  <c r="J146" i="1" s="1"/>
  <c r="H147" i="1"/>
  <c r="H148" i="1"/>
  <c r="J148" i="1" s="1"/>
  <c r="H149" i="1"/>
  <c r="J149" i="1" s="1"/>
  <c r="H150" i="1"/>
  <c r="H151" i="1"/>
  <c r="H152" i="1"/>
  <c r="H153" i="1"/>
  <c r="H154" i="1"/>
  <c r="H155" i="1"/>
  <c r="J155" i="1" s="1"/>
  <c r="H156" i="1"/>
  <c r="J156" i="1" s="1"/>
  <c r="H157" i="1"/>
  <c r="H158" i="1"/>
  <c r="H159" i="1"/>
  <c r="J159" i="1" s="1"/>
  <c r="H160" i="1"/>
  <c r="J160" i="1" s="1"/>
  <c r="H161" i="1"/>
  <c r="H162" i="1"/>
  <c r="J162" i="1" s="1"/>
  <c r="H163" i="1"/>
  <c r="H164" i="1"/>
  <c r="J164" i="1" s="1"/>
  <c r="H165" i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H172" i="1"/>
  <c r="J172" i="1" s="1"/>
  <c r="H173" i="1"/>
  <c r="J173" i="1" s="1"/>
  <c r="H174" i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H182" i="1"/>
  <c r="J182" i="1" s="1"/>
  <c r="H183" i="1"/>
  <c r="H184" i="1"/>
  <c r="J184" i="1" s="1"/>
  <c r="H185" i="1"/>
  <c r="J185" i="1" s="1"/>
  <c r="H186" i="1"/>
  <c r="H187" i="1"/>
  <c r="H188" i="1"/>
  <c r="J188" i="1" s="1"/>
  <c r="H189" i="1"/>
  <c r="J189" i="1" s="1"/>
  <c r="H190" i="1"/>
  <c r="H191" i="1"/>
  <c r="J191" i="1" s="1"/>
  <c r="H192" i="1"/>
  <c r="H193" i="1"/>
  <c r="J193" i="1" s="1"/>
  <c r="H194" i="1"/>
  <c r="J194" i="1" s="1"/>
  <c r="H195" i="1"/>
  <c r="H196" i="1"/>
  <c r="J196" i="1" s="1"/>
  <c r="H197" i="1"/>
  <c r="H198" i="1"/>
  <c r="J198" i="1" s="1"/>
  <c r="H199" i="1"/>
  <c r="J199" i="1" s="1"/>
  <c r="H200" i="1"/>
  <c r="H201" i="1"/>
  <c r="J201" i="1" s="1"/>
  <c r="H202" i="1"/>
  <c r="J202" i="1" s="1"/>
  <c r="H203" i="1"/>
  <c r="H204" i="1"/>
  <c r="J204" i="1" s="1"/>
  <c r="H205" i="1"/>
  <c r="J205" i="1" s="1"/>
  <c r="H206" i="1"/>
  <c r="J206" i="1" s="1"/>
  <c r="H207" i="1"/>
  <c r="J207" i="1" s="1"/>
  <c r="H208" i="1"/>
  <c r="H209" i="1"/>
  <c r="H210" i="1"/>
  <c r="J210" i="1" s="1"/>
  <c r="H211" i="1"/>
  <c r="J211" i="1" s="1"/>
  <c r="H212" i="1"/>
  <c r="J212" i="1" s="1"/>
  <c r="H213" i="1"/>
  <c r="H214" i="1"/>
  <c r="J214" i="1" s="1"/>
  <c r="H215" i="1"/>
  <c r="J215" i="1" s="1"/>
  <c r="H216" i="1"/>
  <c r="H217" i="1"/>
  <c r="H218" i="1"/>
  <c r="J218" i="1" s="1"/>
  <c r="H219" i="1"/>
  <c r="H220" i="1"/>
  <c r="J220" i="1" s="1"/>
  <c r="H221" i="1"/>
  <c r="J221" i="1" s="1"/>
  <c r="H222" i="1"/>
  <c r="H223" i="1"/>
  <c r="J223" i="1" s="1"/>
  <c r="H224" i="1"/>
  <c r="J224" i="1" s="1"/>
  <c r="H225" i="1"/>
  <c r="J225" i="1" s="1"/>
  <c r="H226" i="1"/>
  <c r="J226" i="1" s="1"/>
  <c r="H227" i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H235" i="1"/>
  <c r="J235" i="1" s="1"/>
  <c r="H236" i="1"/>
  <c r="J236" i="1" s="1"/>
  <c r="H237" i="1"/>
  <c r="J237" i="1" s="1"/>
  <c r="H238" i="1"/>
  <c r="H239" i="1"/>
  <c r="J239" i="1" s="1"/>
  <c r="H240" i="1"/>
  <c r="J240" i="1" s="1"/>
  <c r="H241" i="1"/>
  <c r="H242" i="1"/>
  <c r="J242" i="1" s="1"/>
  <c r="H243" i="1"/>
  <c r="H244" i="1"/>
  <c r="J244" i="1" s="1"/>
  <c r="H245" i="1"/>
  <c r="J245" i="1" s="1"/>
  <c r="H246" i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H254" i="1"/>
  <c r="J254" i="1" s="1"/>
  <c r="H255" i="1"/>
  <c r="J255" i="1" s="1"/>
  <c r="H256" i="1"/>
  <c r="H257" i="1"/>
  <c r="J257" i="1" s="1"/>
  <c r="H258" i="1"/>
  <c r="H259" i="1"/>
  <c r="H260" i="1"/>
  <c r="J260" i="1" s="1"/>
  <c r="H261" i="1"/>
  <c r="J261" i="1" s="1"/>
  <c r="H262" i="1"/>
  <c r="H263" i="1"/>
  <c r="J263" i="1" s="1"/>
  <c r="H264" i="1"/>
  <c r="H265" i="1"/>
  <c r="H266" i="1"/>
  <c r="J266" i="1" s="1"/>
  <c r="H267" i="1"/>
  <c r="H268" i="1"/>
  <c r="J268" i="1" s="1"/>
  <c r="H269" i="1"/>
  <c r="H270" i="1"/>
  <c r="H271" i="1"/>
  <c r="J271" i="1" s="1"/>
  <c r="H272" i="1"/>
  <c r="J272" i="1" s="1"/>
  <c r="H273" i="1"/>
  <c r="J273" i="1" s="1"/>
  <c r="J13" i="1"/>
  <c r="J16" i="1"/>
  <c r="J20" i="1"/>
  <c r="J25" i="1"/>
  <c r="J28" i="1"/>
  <c r="J30" i="1"/>
  <c r="J32" i="1"/>
  <c r="J35" i="1"/>
  <c r="J36" i="1"/>
  <c r="J37" i="1"/>
  <c r="J38" i="1"/>
  <c r="J43" i="1"/>
  <c r="J44" i="1"/>
  <c r="J45" i="1"/>
  <c r="J49" i="1"/>
  <c r="J52" i="1"/>
  <c r="J54" i="1"/>
  <c r="J56" i="1"/>
  <c r="J57" i="1"/>
  <c r="J59" i="1"/>
  <c r="J60" i="1"/>
  <c r="J64" i="1"/>
  <c r="J68" i="1"/>
  <c r="J69" i="1"/>
  <c r="J75" i="1"/>
  <c r="J76" i="1"/>
  <c r="J78" i="1"/>
  <c r="J81" i="1"/>
  <c r="J83" i="1"/>
  <c r="J84" i="1"/>
  <c r="J86" i="1"/>
  <c r="J88" i="1"/>
  <c r="J93" i="1"/>
  <c r="J94" i="1"/>
  <c r="J99" i="1"/>
  <c r="J100" i="1"/>
  <c r="J102" i="1"/>
  <c r="J104" i="1"/>
  <c r="J105" i="1"/>
  <c r="J107" i="1"/>
  <c r="J110" i="1"/>
  <c r="J112" i="1"/>
  <c r="J115" i="1"/>
  <c r="J116" i="1"/>
  <c r="J117" i="1"/>
  <c r="J123" i="1"/>
  <c r="J124" i="1"/>
  <c r="J126" i="1"/>
  <c r="J129" i="1"/>
  <c r="J132" i="1"/>
  <c r="J133" i="1"/>
  <c r="J134" i="1"/>
  <c r="J139" i="1"/>
  <c r="J141" i="1"/>
  <c r="J145" i="1"/>
  <c r="J147" i="1"/>
  <c r="J150" i="1"/>
  <c r="J151" i="1"/>
  <c r="J152" i="1"/>
  <c r="J153" i="1"/>
  <c r="J154" i="1"/>
  <c r="J157" i="1"/>
  <c r="J158" i="1"/>
  <c r="J161" i="1"/>
  <c r="J163" i="1"/>
  <c r="J165" i="1"/>
  <c r="J171" i="1"/>
  <c r="J174" i="1"/>
  <c r="J181" i="1"/>
  <c r="J183" i="1"/>
  <c r="J186" i="1"/>
  <c r="J187" i="1"/>
  <c r="J190" i="1"/>
  <c r="J192" i="1"/>
  <c r="J195" i="1"/>
  <c r="J197" i="1"/>
  <c r="J200" i="1"/>
  <c r="J203" i="1"/>
  <c r="J208" i="1"/>
  <c r="J209" i="1"/>
  <c r="J213" i="1"/>
  <c r="J216" i="1"/>
  <c r="J217" i="1"/>
  <c r="J219" i="1"/>
  <c r="J222" i="1"/>
  <c r="J227" i="1"/>
  <c r="J234" i="1"/>
  <c r="J238" i="1"/>
  <c r="J241" i="1"/>
  <c r="J243" i="1"/>
  <c r="J246" i="1"/>
  <c r="J253" i="1"/>
  <c r="J256" i="1"/>
  <c r="J258" i="1"/>
  <c r="J259" i="1"/>
  <c r="J262" i="1"/>
  <c r="J264" i="1"/>
  <c r="J265" i="1"/>
  <c r="J267" i="1"/>
  <c r="J269" i="1"/>
  <c r="J270" i="1"/>
  <c r="J3" i="1"/>
  <c r="J8" i="1"/>
  <c r="J9" i="1"/>
  <c r="H2" i="1"/>
  <c r="J2" i="1" s="1"/>
  <c r="J274" i="1" l="1"/>
  <c r="J278" i="1" s="1"/>
</calcChain>
</file>

<file path=xl/sharedStrings.xml><?xml version="1.0" encoding="utf-8"?>
<sst xmlns="http://schemas.openxmlformats.org/spreadsheetml/2006/main" count="1646" uniqueCount="682">
  <si>
    <t>Den</t>
  </si>
  <si>
    <t>Datum</t>
  </si>
  <si>
    <t>Zda pracovní den</t>
  </si>
  <si>
    <t>Spotová cena (EUR)</t>
  </si>
  <si>
    <t>Koeficient</t>
  </si>
  <si>
    <t>Kurz</t>
  </si>
  <si>
    <t>Jednotková cena</t>
  </si>
  <si>
    <t>Spotřeba MWh</t>
  </si>
  <si>
    <t>Celková cena</t>
  </si>
  <si>
    <t>Čt</t>
  </si>
  <si>
    <t>03.12.2020 00:00:00</t>
  </si>
  <si>
    <t>Ano</t>
  </si>
  <si>
    <t>14,994</t>
  </si>
  <si>
    <t/>
  </si>
  <si>
    <t>26,420</t>
  </si>
  <si>
    <t>Pá</t>
  </si>
  <si>
    <t>04.12.2020 00:00:00</t>
  </si>
  <si>
    <t>14,740</t>
  </si>
  <si>
    <t>26,520</t>
  </si>
  <si>
    <t>So</t>
  </si>
  <si>
    <t>05.12.2020 00:00:00</t>
  </si>
  <si>
    <t>Ne</t>
  </si>
  <si>
    <t>14,855</t>
  </si>
  <si>
    <t>06.12.2020 00:00:00</t>
  </si>
  <si>
    <t>14,793</t>
  </si>
  <si>
    <t>Po</t>
  </si>
  <si>
    <t>07.12.2020 00:00:00</t>
  </si>
  <si>
    <t>14,622</t>
  </si>
  <si>
    <t>26,480</t>
  </si>
  <si>
    <t>Út</t>
  </si>
  <si>
    <t>08.12.2020 00:00:00</t>
  </si>
  <si>
    <t>14,540</t>
  </si>
  <si>
    <t>26,395</t>
  </si>
  <si>
    <t>St</t>
  </si>
  <si>
    <t>09.12.2020 00:00:00</t>
  </si>
  <si>
    <t>14,773</t>
  </si>
  <si>
    <t>26,240</t>
  </si>
  <si>
    <t>10.12.2020 00:00:00</t>
  </si>
  <si>
    <t>15,180</t>
  </si>
  <si>
    <t>26,305</t>
  </si>
  <si>
    <t>11.12.2020 00:00:00</t>
  </si>
  <si>
    <t>15,615</t>
  </si>
  <si>
    <t>26,330</t>
  </si>
  <si>
    <t>12.12.2020 00:00:00</t>
  </si>
  <si>
    <t>16,072</t>
  </si>
  <si>
    <t>13.12.2020 00:00:00</t>
  </si>
  <si>
    <t>15,797</t>
  </si>
  <si>
    <t>14.12.2020 00:00:00</t>
  </si>
  <si>
    <t>16,743</t>
  </si>
  <si>
    <t>26,315</t>
  </si>
  <si>
    <t>15.12.2020 00:00:00</t>
  </si>
  <si>
    <t>16,916</t>
  </si>
  <si>
    <t>26,360</t>
  </si>
  <si>
    <t>16.12.2020 00:00:00</t>
  </si>
  <si>
    <t>17,127</t>
  </si>
  <si>
    <t>26,200</t>
  </si>
  <si>
    <t>17.12.2020 00:00:00</t>
  </si>
  <si>
    <t>16,629</t>
  </si>
  <si>
    <t>26,205</t>
  </si>
  <si>
    <t>18.12.2020 00:00:00</t>
  </si>
  <si>
    <t>16,075</t>
  </si>
  <si>
    <t>26,140</t>
  </si>
  <si>
    <t>19.12.2020 00:00:00</t>
  </si>
  <si>
    <t>15,467</t>
  </si>
  <si>
    <t>20.12.2020 00:00:00</t>
  </si>
  <si>
    <t>16,005</t>
  </si>
  <si>
    <t>21.12.2020 00:00:00</t>
  </si>
  <si>
    <t>16,103</t>
  </si>
  <si>
    <t>26,280</t>
  </si>
  <si>
    <t>22.12.2020 00:00:00</t>
  </si>
  <si>
    <t>17,172</t>
  </si>
  <si>
    <t>26,300</t>
  </si>
  <si>
    <t>23.12.2020 00:00:00</t>
  </si>
  <si>
    <t>16,896</t>
  </si>
  <si>
    <t>26,370</t>
  </si>
  <si>
    <t>24.12.2020 00:00:00</t>
  </si>
  <si>
    <t>17,014</t>
  </si>
  <si>
    <t>25.12.2020 00:00:00</t>
  </si>
  <si>
    <t>17,062</t>
  </si>
  <si>
    <t>26.12.2020 00:00:00</t>
  </si>
  <si>
    <t>17,646</t>
  </si>
  <si>
    <t>27.12.2020 00:00:00</t>
  </si>
  <si>
    <t>17,904</t>
  </si>
  <si>
    <t>28.12.2020 00:00:00</t>
  </si>
  <si>
    <t>18,564</t>
  </si>
  <si>
    <t>26,245</t>
  </si>
  <si>
    <t>29.12.2020 00:00:00</t>
  </si>
  <si>
    <t>18,878</t>
  </si>
  <si>
    <t>26,310</t>
  </si>
  <si>
    <t>30.12.2020 00:00:00</t>
  </si>
  <si>
    <t>18,835</t>
  </si>
  <si>
    <t>26,250</t>
  </si>
  <si>
    <t>31.12.2020 00:00:00</t>
  </si>
  <si>
    <t>19,006</t>
  </si>
  <si>
    <t>01.01.2021 00:00:00</t>
  </si>
  <si>
    <t>18,894</t>
  </si>
  <si>
    <t>02.01.2021 00:00:00</t>
  </si>
  <si>
    <t>18,213</t>
  </si>
  <si>
    <t>03.01.2021 00:00:00</t>
  </si>
  <si>
    <t>18,204</t>
  </si>
  <si>
    <t>04.01.2021 00:00:00</t>
  </si>
  <si>
    <t>19,428</t>
  </si>
  <si>
    <t>05.01.2021 00:00:00</t>
  </si>
  <si>
    <t>18,673</t>
  </si>
  <si>
    <t>26,225</t>
  </si>
  <si>
    <t>06.01.2021 00:00:00</t>
  </si>
  <si>
    <t>18,042</t>
  </si>
  <si>
    <t>26,145</t>
  </si>
  <si>
    <t>07.01.2021 00:00:00</t>
  </si>
  <si>
    <t>17,737</t>
  </si>
  <si>
    <t>08.01.2021 00:00:00</t>
  </si>
  <si>
    <t>19,731</t>
  </si>
  <si>
    <t>26,165</t>
  </si>
  <si>
    <t>09.01.2021 00:00:00</t>
  </si>
  <si>
    <t>19,481</t>
  </si>
  <si>
    <t>10.01.2021 00:00:00</t>
  </si>
  <si>
    <t>19,128</t>
  </si>
  <si>
    <t>11.01.2021 00:00:00</t>
  </si>
  <si>
    <t>20,878</t>
  </si>
  <si>
    <t>12.01.2021 00:00:00</t>
  </si>
  <si>
    <t>23,718</t>
  </si>
  <si>
    <t>26,190</t>
  </si>
  <si>
    <t>13.01.2021 00:00:00</t>
  </si>
  <si>
    <t>22,735</t>
  </si>
  <si>
    <t>26,175</t>
  </si>
  <si>
    <t>14.01.2021 00:00:00</t>
  </si>
  <si>
    <t>19,603</t>
  </si>
  <si>
    <t>15.01.2021 00:00:00</t>
  </si>
  <si>
    <t>19,678</t>
  </si>
  <si>
    <t>26,160</t>
  </si>
  <si>
    <t>16.01.2021 00:00:00</t>
  </si>
  <si>
    <t>19,467</t>
  </si>
  <si>
    <t>17.01.2021 00:00:00</t>
  </si>
  <si>
    <t>19,420</t>
  </si>
  <si>
    <t>18.01.2021 00:00:00</t>
  </si>
  <si>
    <t>18,635</t>
  </si>
  <si>
    <t>26,185</t>
  </si>
  <si>
    <t>19.01.2021 00:00:00</t>
  </si>
  <si>
    <t>18,498</t>
  </si>
  <si>
    <t>20.01.2021 00:00:00</t>
  </si>
  <si>
    <t>19,028</t>
  </si>
  <si>
    <t>26,125</t>
  </si>
  <si>
    <t>21.01.2021 00:00:00</t>
  </si>
  <si>
    <t>18,944</t>
  </si>
  <si>
    <t>26,095</t>
  </si>
  <si>
    <t>22.01.2021 00:00:00</t>
  </si>
  <si>
    <t>18,811</t>
  </si>
  <si>
    <t>26,150</t>
  </si>
  <si>
    <t>23.01.2021 00:00:00</t>
  </si>
  <si>
    <t>19,337</t>
  </si>
  <si>
    <t>24.01.2021 00:00:00</t>
  </si>
  <si>
    <t>20,077</t>
  </si>
  <si>
    <t>25.01.2021 00:00:00</t>
  </si>
  <si>
    <t>20,049</t>
  </si>
  <si>
    <t>26,080</t>
  </si>
  <si>
    <t>26.01.2021 00:00:00</t>
  </si>
  <si>
    <t>18,906</t>
  </si>
  <si>
    <t>27.01.2021 00:00:00</t>
  </si>
  <si>
    <t>18,435</t>
  </si>
  <si>
    <t>26,025</t>
  </si>
  <si>
    <t>28.01.2021 00:00:00</t>
  </si>
  <si>
    <t>19,676</t>
  </si>
  <si>
    <t>26,115</t>
  </si>
  <si>
    <t>29.01.2021 00:00:00</t>
  </si>
  <si>
    <t>19,716</t>
  </si>
  <si>
    <t>26,020</t>
  </si>
  <si>
    <t>30.01.2021 00:00:00</t>
  </si>
  <si>
    <t>19,164</t>
  </si>
  <si>
    <t>31.01.2021 00:00:00</t>
  </si>
  <si>
    <t>19,274</t>
  </si>
  <si>
    <t>01.02.2021 00:00:00</t>
  </si>
  <si>
    <t>18,839</t>
  </si>
  <si>
    <t>25,970</t>
  </si>
  <si>
    <t>02.02.2021 00:00:00</t>
  </si>
  <si>
    <t>17,594</t>
  </si>
  <si>
    <t>25,900</t>
  </si>
  <si>
    <t>03.02.2021 00:00:00</t>
  </si>
  <si>
    <t>17,557</t>
  </si>
  <si>
    <t>25,925</t>
  </si>
  <si>
    <t>04.02.2021 00:00:00</t>
  </si>
  <si>
    <t>17,627</t>
  </si>
  <si>
    <t>25,895</t>
  </si>
  <si>
    <t>05.02.2021 00:00:00</t>
  </si>
  <si>
    <t>18,415</t>
  </si>
  <si>
    <t>25,805</t>
  </si>
  <si>
    <t>06.02.2021 00:00:00</t>
  </si>
  <si>
    <t>19,225</t>
  </si>
  <si>
    <t>07.02.2021 00:00:00</t>
  </si>
  <si>
    <t>19,652</t>
  </si>
  <si>
    <t>08.02.2021 00:00:00</t>
  </si>
  <si>
    <t>20,810</t>
  </si>
  <si>
    <t>25,735</t>
  </si>
  <si>
    <t>09.02.2021 00:00:00</t>
  </si>
  <si>
    <t>20,031</t>
  </si>
  <si>
    <t>25,740</t>
  </si>
  <si>
    <t>10.02.2021 00:00:00</t>
  </si>
  <si>
    <t>19,746</t>
  </si>
  <si>
    <t>25,830</t>
  </si>
  <si>
    <t>11.02.2021 00:00:00</t>
  </si>
  <si>
    <t>19,480</t>
  </si>
  <si>
    <t>25,770</t>
  </si>
  <si>
    <t>12.02.2021 00:00:00</t>
  </si>
  <si>
    <t>18,746</t>
  </si>
  <si>
    <t>25,755</t>
  </si>
  <si>
    <t>13.02.2021 00:00:00</t>
  </si>
  <si>
    <t>18,883</t>
  </si>
  <si>
    <t>14.02.2021 00:00:00</t>
  </si>
  <si>
    <t>18,880</t>
  </si>
  <si>
    <t>15.02.2021 00:00:00</t>
  </si>
  <si>
    <t>18,184</t>
  </si>
  <si>
    <t>25,680</t>
  </si>
  <si>
    <t>16.02.2021 00:00:00</t>
  </si>
  <si>
    <t>17,786</t>
  </si>
  <si>
    <t>17.02.2021 00:00:00</t>
  </si>
  <si>
    <t>17,527</t>
  </si>
  <si>
    <t>25,885</t>
  </si>
  <si>
    <t>18.02.2021 00:00:00</t>
  </si>
  <si>
    <t>17,355</t>
  </si>
  <si>
    <t>25,860</t>
  </si>
  <si>
    <t>19.02.2021 00:00:00</t>
  </si>
  <si>
    <t>17,283</t>
  </si>
  <si>
    <t>25,845</t>
  </si>
  <si>
    <t>20.02.2021 00:00:00</t>
  </si>
  <si>
    <t>17,073</t>
  </si>
  <si>
    <t>21.02.2021 00:00:00</t>
  </si>
  <si>
    <t>16,950</t>
  </si>
  <si>
    <t>22.02.2021 00:00:00</t>
  </si>
  <si>
    <t>16,819</t>
  </si>
  <si>
    <t>25,955</t>
  </si>
  <si>
    <t>23.02.2021 00:00:00</t>
  </si>
  <si>
    <t>16,657</t>
  </si>
  <si>
    <t>25,905</t>
  </si>
  <si>
    <t>24.02.2021 00:00:00</t>
  </si>
  <si>
    <t>16,857</t>
  </si>
  <si>
    <t>25,975</t>
  </si>
  <si>
    <t>25.02.2021 00:00:00</t>
  </si>
  <si>
    <t>16,915</t>
  </si>
  <si>
    <t>26,110</t>
  </si>
  <si>
    <t>26.02.2021 00:00:00</t>
  </si>
  <si>
    <t>16,780</t>
  </si>
  <si>
    <t>26,195</t>
  </si>
  <si>
    <t>27.02.2021 00:00:00</t>
  </si>
  <si>
    <t>16,675</t>
  </si>
  <si>
    <t>28.02.2021 00:00:00</t>
  </si>
  <si>
    <t>16,676</t>
  </si>
  <si>
    <t>01.03.2021 00:00:00</t>
  </si>
  <si>
    <t>16,682</t>
  </si>
  <si>
    <t>02.03.2021 00:00:00</t>
  </si>
  <si>
    <t>16,849</t>
  </si>
  <si>
    <t>03.03.2021 00:00:00</t>
  </si>
  <si>
    <t>16,952</t>
  </si>
  <si>
    <t>04.03.2021 00:00:00</t>
  </si>
  <si>
    <t>16,960</t>
  </si>
  <si>
    <t>05.03.2021 00:00:00</t>
  </si>
  <si>
    <t>17,543</t>
  </si>
  <si>
    <t>06.03.2021 00:00:00</t>
  </si>
  <si>
    <t>17,173</t>
  </si>
  <si>
    <t>07.03.2021 00:00:00</t>
  </si>
  <si>
    <t>17,053</t>
  </si>
  <si>
    <t>08.03.2021 00:00:00</t>
  </si>
  <si>
    <t>17,552</t>
  </si>
  <si>
    <t>09.03.2021 00:00:00</t>
  </si>
  <si>
    <t>17,802</t>
  </si>
  <si>
    <t>26,285</t>
  </si>
  <si>
    <t>10.03.2021 00:00:00</t>
  </si>
  <si>
    <t>18,634</t>
  </si>
  <si>
    <t>11.03.2021 00:00:00</t>
  </si>
  <si>
    <t>18,821</t>
  </si>
  <si>
    <t>26,170</t>
  </si>
  <si>
    <t>12.03.2021 00:00:00</t>
  </si>
  <si>
    <t>18,862</t>
  </si>
  <si>
    <t>13.03.2021 00:00:00</t>
  </si>
  <si>
    <t>19,275</t>
  </si>
  <si>
    <t>14.03.2021 00:00:00</t>
  </si>
  <si>
    <t>19,257</t>
  </si>
  <si>
    <t>15.03.2021 00:00:00</t>
  </si>
  <si>
    <t>19,468</t>
  </si>
  <si>
    <t>16.03.2021 00:00:00</t>
  </si>
  <si>
    <t>18,845</t>
  </si>
  <si>
    <t>17.03.2021 00:00:00</t>
  </si>
  <si>
    <t>18,785</t>
  </si>
  <si>
    <t>18.03.2021 00:00:00</t>
  </si>
  <si>
    <t>19,241</t>
  </si>
  <si>
    <t>19.03.2021 00:00:00</t>
  </si>
  <si>
    <t>18,748</t>
  </si>
  <si>
    <t>26,130</t>
  </si>
  <si>
    <t>20.03.2021 00:00:00</t>
  </si>
  <si>
    <t>18,579</t>
  </si>
  <si>
    <t>21.03.2021 00:00:00</t>
  </si>
  <si>
    <t>18,653</t>
  </si>
  <si>
    <t>22.03.2021 00:00:00</t>
  </si>
  <si>
    <t>26,075</t>
  </si>
  <si>
    <t>23.03.2021 00:00:00</t>
  </si>
  <si>
    <t>19,016</t>
  </si>
  <si>
    <t>24.03.2021 00:00:00</t>
  </si>
  <si>
    <t>19,259</t>
  </si>
  <si>
    <t>25.03.2021 00:00:00</t>
  </si>
  <si>
    <t>19,277</t>
  </si>
  <si>
    <t>26,235</t>
  </si>
  <si>
    <t>26.03.2021 00:00:00</t>
  </si>
  <si>
    <t>19,248</t>
  </si>
  <si>
    <t>26,085</t>
  </si>
  <si>
    <t>27.03.2021 00:00:00</t>
  </si>
  <si>
    <t>19,158</t>
  </si>
  <si>
    <t>28.03.2021 00:00:00</t>
  </si>
  <si>
    <t>18,932</t>
  </si>
  <si>
    <t>29.03.2021 00:00:00</t>
  </si>
  <si>
    <t>18,918</t>
  </si>
  <si>
    <t>30.03.2021 00:00:00</t>
  </si>
  <si>
    <t>18,921</t>
  </si>
  <si>
    <t>31.03.2021 00:00:00</t>
  </si>
  <si>
    <t>19,505</t>
  </si>
  <si>
    <t>01.04.2021 00:00:00</t>
  </si>
  <si>
    <t>19,818</t>
  </si>
  <si>
    <t>02.04.2021 00:00:00</t>
  </si>
  <si>
    <t>20,224</t>
  </si>
  <si>
    <t>03.04.2021 00:00:00</t>
  </si>
  <si>
    <t>20,847</t>
  </si>
  <si>
    <t>04.04.2021 00:00:00</t>
  </si>
  <si>
    <t>21,150</t>
  </si>
  <si>
    <t>05.04.2021 00:00:00</t>
  </si>
  <si>
    <t>21,187</t>
  </si>
  <si>
    <t>06.04.2021 00:00:00</t>
  </si>
  <si>
    <t>21,181</t>
  </si>
  <si>
    <t>26,050</t>
  </si>
  <si>
    <t>07.04.2021 00:00:00</t>
  </si>
  <si>
    <t>21,716</t>
  </si>
  <si>
    <t>25,915</t>
  </si>
  <si>
    <t>08.04.2021 00:00:00</t>
  </si>
  <si>
    <t>21,177</t>
  </si>
  <si>
    <t>25,880</t>
  </si>
  <si>
    <t>09.04.2021 00:00:00</t>
  </si>
  <si>
    <t>20,556</t>
  </si>
  <si>
    <t>25,940</t>
  </si>
  <si>
    <t>10.04.2021 00:00:00</t>
  </si>
  <si>
    <t>20,482</t>
  </si>
  <si>
    <t>11.04.2021 00:00:00</t>
  </si>
  <si>
    <t>20,146</t>
  </si>
  <si>
    <t>12.04.2021 00:00:00</t>
  </si>
  <si>
    <t>21,021</t>
  </si>
  <si>
    <t>13.04.2021 00:00:00</t>
  </si>
  <si>
    <t>21,351</t>
  </si>
  <si>
    <t>26,015</t>
  </si>
  <si>
    <t>14.04.2021 00:00:00</t>
  </si>
  <si>
    <t>21,265</t>
  </si>
  <si>
    <t>25,935</t>
  </si>
  <si>
    <t>15.04.2021 00:00:00</t>
  </si>
  <si>
    <t>21,674</t>
  </si>
  <si>
    <t>16.04.2021 00:00:00</t>
  </si>
  <si>
    <t>21,775</t>
  </si>
  <si>
    <t>17.04.2021 00:00:00</t>
  </si>
  <si>
    <t>21,903</t>
  </si>
  <si>
    <t>18.04.2021 00:00:00</t>
  </si>
  <si>
    <t>21,587</t>
  </si>
  <si>
    <t>19.04.2021 00:00:00</t>
  </si>
  <si>
    <t>22,068</t>
  </si>
  <si>
    <t>20.04.2021 00:00:00</t>
  </si>
  <si>
    <t>21,907</t>
  </si>
  <si>
    <t>21.04.2021 00:00:00</t>
  </si>
  <si>
    <t>21,833</t>
  </si>
  <si>
    <t>25,890</t>
  </si>
  <si>
    <t>22.04.2021 00:00:00</t>
  </si>
  <si>
    <t>22,726</t>
  </si>
  <si>
    <t>23.04.2021 00:00:00</t>
  </si>
  <si>
    <t>21,471</t>
  </si>
  <si>
    <t>24.04.2021 00:00:00</t>
  </si>
  <si>
    <t>20,686</t>
  </si>
  <si>
    <t>25.04.2021 00:00:00</t>
  </si>
  <si>
    <t>20,490</t>
  </si>
  <si>
    <t>26.04.2021 00:00:00</t>
  </si>
  <si>
    <t>21,211</t>
  </si>
  <si>
    <t>27.04.2021 00:00:00</t>
  </si>
  <si>
    <t>21,627</t>
  </si>
  <si>
    <t>28.04.2021 00:00:00</t>
  </si>
  <si>
    <t>22,479</t>
  </si>
  <si>
    <t>25,960</t>
  </si>
  <si>
    <t>29.04.2021 00:00:00</t>
  </si>
  <si>
    <t>22,542</t>
  </si>
  <si>
    <t>25,815</t>
  </si>
  <si>
    <t>30.04.2021 00:00:00</t>
  </si>
  <si>
    <t>24,365</t>
  </si>
  <si>
    <t>01.05.2021 00:00:00</t>
  </si>
  <si>
    <t>24,152</t>
  </si>
  <si>
    <t>02.05.2021 00:00:00</t>
  </si>
  <si>
    <t>24,202</t>
  </si>
  <si>
    <t>03.05.2021 00:00:00</t>
  </si>
  <si>
    <t>24,772</t>
  </si>
  <si>
    <t>25,785</t>
  </si>
  <si>
    <t>04.05.2021 00:00:00</t>
  </si>
  <si>
    <t>24,729</t>
  </si>
  <si>
    <t>05.05.2021 00:00:00</t>
  </si>
  <si>
    <t>24,484</t>
  </si>
  <si>
    <t>25,800</t>
  </si>
  <si>
    <t>06.05.2021 00:00:00</t>
  </si>
  <si>
    <t>26,038</t>
  </si>
  <si>
    <t>07.05.2021 00:00:00</t>
  </si>
  <si>
    <t>25,562</t>
  </si>
  <si>
    <t>08.05.2021 00:00:00</t>
  </si>
  <si>
    <t>25,058</t>
  </si>
  <si>
    <t>09.05.2021 00:00:00</t>
  </si>
  <si>
    <t>24,579</t>
  </si>
  <si>
    <t>10.05.2021 00:00:00</t>
  </si>
  <si>
    <t>25,221</t>
  </si>
  <si>
    <t>25,590</t>
  </si>
  <si>
    <t>11.05.2021 00:00:00</t>
  </si>
  <si>
    <t>25,441</t>
  </si>
  <si>
    <t>25,575</t>
  </si>
  <si>
    <t>12.05.2021 00:00:00</t>
  </si>
  <si>
    <t>26,481</t>
  </si>
  <si>
    <t>25,520</t>
  </si>
  <si>
    <t>13.05.2021 00:00:00</t>
  </si>
  <si>
    <t>14.05.2021 00:00:00</t>
  </si>
  <si>
    <t>26,897</t>
  </si>
  <si>
    <t>25,490</t>
  </si>
  <si>
    <t>15.05.2021 00:00:00</t>
  </si>
  <si>
    <t>27,424</t>
  </si>
  <si>
    <t>16.05.2021 00:00:00</t>
  </si>
  <si>
    <t>27,271</t>
  </si>
  <si>
    <t>17.05.2021 00:00:00</t>
  </si>
  <si>
    <t>26,886</t>
  </si>
  <si>
    <t>25,495</t>
  </si>
  <si>
    <t>18.05.2021 00:00:00</t>
  </si>
  <si>
    <t>25,430</t>
  </si>
  <si>
    <t>19.05.2021 00:00:00</t>
  </si>
  <si>
    <t>24,862</t>
  </si>
  <si>
    <t>25,445</t>
  </si>
  <si>
    <t>20.05.2021 00:00:00</t>
  </si>
  <si>
    <t>24,235</t>
  </si>
  <si>
    <t>25,515</t>
  </si>
  <si>
    <t>21.05.2021 00:00:00</t>
  </si>
  <si>
    <t>25,450</t>
  </si>
  <si>
    <t>22.05.2021 00:00:00</t>
  </si>
  <si>
    <t>25,288</t>
  </si>
  <si>
    <t>23.05.2021 00:00:00</t>
  </si>
  <si>
    <t>25,201</t>
  </si>
  <si>
    <t>24.05.2021 00:00:00</t>
  </si>
  <si>
    <t>24,996</t>
  </si>
  <si>
    <t>25.05.2021 00:00:00</t>
  </si>
  <si>
    <t>26,163</t>
  </si>
  <si>
    <t>26.05.2021 00:00:00</t>
  </si>
  <si>
    <t>27,579</t>
  </si>
  <si>
    <t>27.05.2021 00:00:00</t>
  </si>
  <si>
    <t>27,108</t>
  </si>
  <si>
    <t>25,440</t>
  </si>
  <si>
    <t>28.05.2021 00:00:00</t>
  </si>
  <si>
    <t>25,836</t>
  </si>
  <si>
    <t>29.05.2021 00:00:00</t>
  </si>
  <si>
    <t>26,065</t>
  </si>
  <si>
    <t>30.05.2021 00:00:00</t>
  </si>
  <si>
    <t>26,229</t>
  </si>
  <si>
    <t>31.05.2021 00:00:00</t>
  </si>
  <si>
    <t>25,811</t>
  </si>
  <si>
    <t>01.06.2021 00:00:00</t>
  </si>
  <si>
    <t>26,419</t>
  </si>
  <si>
    <t>25,460</t>
  </si>
  <si>
    <t>02.06.2021 00:00:00</t>
  </si>
  <si>
    <t>26,400</t>
  </si>
  <si>
    <t>25,465</t>
  </si>
  <si>
    <t>03.06.2021 00:00:00</t>
  </si>
  <si>
    <t>26,424</t>
  </si>
  <si>
    <t>04.06.2021 00:00:00</t>
  </si>
  <si>
    <t>26,460</t>
  </si>
  <si>
    <t>05.06.2021 00:00:00</t>
  </si>
  <si>
    <t>26,534</t>
  </si>
  <si>
    <t>06.06.2021 00:00:00</t>
  </si>
  <si>
    <t>26,932</t>
  </si>
  <si>
    <t>07.06.2021 00:00:00</t>
  </si>
  <si>
    <t>27,472</t>
  </si>
  <si>
    <t>25,395</t>
  </si>
  <si>
    <t>08.06.2021 00:00:00</t>
  </si>
  <si>
    <t>28,475</t>
  </si>
  <si>
    <t>25,400</t>
  </si>
  <si>
    <t>09.06.2021 00:00:00</t>
  </si>
  <si>
    <t>29,226</t>
  </si>
  <si>
    <t>25,375</t>
  </si>
  <si>
    <t>10.06.2021 00:00:00</t>
  </si>
  <si>
    <t>29,104</t>
  </si>
  <si>
    <t>25,390</t>
  </si>
  <si>
    <t>11.06.2021 00:00:00</t>
  </si>
  <si>
    <t>28,910</t>
  </si>
  <si>
    <t>25,335</t>
  </si>
  <si>
    <t>12.06.2021 00:00:00</t>
  </si>
  <si>
    <t>28,591</t>
  </si>
  <si>
    <t>13.06.2021 00:00:00</t>
  </si>
  <si>
    <t>28,608</t>
  </si>
  <si>
    <t>14.06.2021 00:00:00</t>
  </si>
  <si>
    <t>29,686</t>
  </si>
  <si>
    <t>25,420</t>
  </si>
  <si>
    <t>15.06.2021 00:00:00</t>
  </si>
  <si>
    <t>29,463</t>
  </si>
  <si>
    <t>16.06.2021 00:00:00</t>
  </si>
  <si>
    <t>28,901</t>
  </si>
  <si>
    <t>25,475</t>
  </si>
  <si>
    <t>17.06.2021 00:00:00</t>
  </si>
  <si>
    <t>28,559</t>
  </si>
  <si>
    <t>25,510</t>
  </si>
  <si>
    <t>18.06.2021 00:00:00</t>
  </si>
  <si>
    <t>28,931</t>
  </si>
  <si>
    <t>19.06.2021 00:00:00</t>
  </si>
  <si>
    <t>29,511</t>
  </si>
  <si>
    <t>20.06.2021 00:00:00</t>
  </si>
  <si>
    <t>29,684</t>
  </si>
  <si>
    <t>21.06.2021 00:00:00</t>
  </si>
  <si>
    <t>30,400</t>
  </si>
  <si>
    <t>25,570</t>
  </si>
  <si>
    <t>22.06.2021 00:00:00</t>
  </si>
  <si>
    <t>30,904</t>
  </si>
  <si>
    <t>25,535</t>
  </si>
  <si>
    <t>23.06.2021 00:00:00</t>
  </si>
  <si>
    <t>31,766</t>
  </si>
  <si>
    <t>25,410</t>
  </si>
  <si>
    <t>24.06.2021 00:00:00</t>
  </si>
  <si>
    <t>32,635</t>
  </si>
  <si>
    <t>25.06.2021 00:00:00</t>
  </si>
  <si>
    <t>32,606</t>
  </si>
  <si>
    <t>25,485</t>
  </si>
  <si>
    <t>26.06.2021 00:00:00</t>
  </si>
  <si>
    <t>32,672</t>
  </si>
  <si>
    <t>27.06.2021 00:00:00</t>
  </si>
  <si>
    <t>32,388</t>
  </si>
  <si>
    <t>28.06.2021 00:00:00</t>
  </si>
  <si>
    <t>32,352</t>
  </si>
  <si>
    <t>25,500</t>
  </si>
  <si>
    <t>29.06.2021 00:00:00</t>
  </si>
  <si>
    <t>34,118</t>
  </si>
  <si>
    <t>25,480</t>
  </si>
  <si>
    <t>30.06.2021 00:00:00</t>
  </si>
  <si>
    <t>35,698</t>
  </si>
  <si>
    <t>01.07.2021 00:00:00</t>
  </si>
  <si>
    <t>37,369</t>
  </si>
  <si>
    <t>25,505</t>
  </si>
  <si>
    <t>02.07.2021 00:00:00</t>
  </si>
  <si>
    <t>37,222</t>
  </si>
  <si>
    <t>25,605</t>
  </si>
  <si>
    <t>03.07.2021 00:00:00</t>
  </si>
  <si>
    <t>36,545</t>
  </si>
  <si>
    <t>04.07.2021 00:00:00</t>
  </si>
  <si>
    <t>36,064</t>
  </si>
  <si>
    <t>05.07.2021 00:00:00</t>
  </si>
  <si>
    <t>37,166</t>
  </si>
  <si>
    <t>06.07.2021 00:00:00</t>
  </si>
  <si>
    <t>35,571</t>
  </si>
  <si>
    <t>07.07.2021 00:00:00</t>
  </si>
  <si>
    <t>35,382</t>
  </si>
  <si>
    <t>25,690</t>
  </si>
  <si>
    <t>08.07.2021 00:00:00</t>
  </si>
  <si>
    <t>33,804</t>
  </si>
  <si>
    <t>09.07.2021 00:00:00</t>
  </si>
  <si>
    <t>37,107</t>
  </si>
  <si>
    <t>10.07.2021 00:00:00</t>
  </si>
  <si>
    <t>36,364</t>
  </si>
  <si>
    <t>11.07.2021 00:00:00</t>
  </si>
  <si>
    <t>36,720</t>
  </si>
  <si>
    <t>12.07.2021 00:00:00</t>
  </si>
  <si>
    <t>36,361</t>
  </si>
  <si>
    <t>25,725</t>
  </si>
  <si>
    <t>13.07.2021 00:00:00</t>
  </si>
  <si>
    <t>36,127</t>
  </si>
  <si>
    <t>25,645</t>
  </si>
  <si>
    <t>14.07.2021 00:00:00</t>
  </si>
  <si>
    <t>35,738</t>
  </si>
  <si>
    <t>15.07.2021 00:00:00</t>
  </si>
  <si>
    <t>34,944</t>
  </si>
  <si>
    <t>25,585</t>
  </si>
  <si>
    <t>16.07.2021 00:00:00</t>
  </si>
  <si>
    <t>34,976</t>
  </si>
  <si>
    <t>17.07.2021 00:00:00</t>
  </si>
  <si>
    <t>35,701</t>
  </si>
  <si>
    <t>18.07.2021 00:00:00</t>
  </si>
  <si>
    <t>35,558</t>
  </si>
  <si>
    <t>19.07.2021 00:00:00</t>
  </si>
  <si>
    <t>36,512</t>
  </si>
  <si>
    <t>20.07.2021 00:00:00</t>
  </si>
  <si>
    <t>35,537</t>
  </si>
  <si>
    <t>25,655</t>
  </si>
  <si>
    <t>21.07.2021 00:00:00</t>
  </si>
  <si>
    <t>36,360</t>
  </si>
  <si>
    <t>25,695</t>
  </si>
  <si>
    <t>22.07.2021 00:00:00</t>
  </si>
  <si>
    <t>36,498</t>
  </si>
  <si>
    <t>25,640</t>
  </si>
  <si>
    <t>23.07.2021 00:00:00</t>
  </si>
  <si>
    <t>35,868</t>
  </si>
  <si>
    <t>25,650</t>
  </si>
  <si>
    <t>24.07.2021 00:00:00</t>
  </si>
  <si>
    <t>34,864</t>
  </si>
  <si>
    <t>25.07.2021 00:00:00</t>
  </si>
  <si>
    <t>35,188</t>
  </si>
  <si>
    <t>26.07.2021 00:00:00</t>
  </si>
  <si>
    <t>36,694</t>
  </si>
  <si>
    <t>25,630</t>
  </si>
  <si>
    <t>27.07.2021 00:00:00</t>
  </si>
  <si>
    <t>37,662</t>
  </si>
  <si>
    <t>25,685</t>
  </si>
  <si>
    <t>28.07.2021 00:00:00</t>
  </si>
  <si>
    <t>37,862</t>
  </si>
  <si>
    <t>25,625</t>
  </si>
  <si>
    <t>29.07.2021 00:00:00</t>
  </si>
  <si>
    <t>40,247</t>
  </si>
  <si>
    <t>30.07.2021 00:00:00</t>
  </si>
  <si>
    <t>40,679</t>
  </si>
  <si>
    <t>31.07.2021 00:00:00</t>
  </si>
  <si>
    <t>40,176</t>
  </si>
  <si>
    <t>01.08.2021 00:00:00</t>
  </si>
  <si>
    <t>41,127</t>
  </si>
  <si>
    <t>02.08.2021 00:00:00</t>
  </si>
  <si>
    <t>42,368</t>
  </si>
  <si>
    <t>03.08.2021 00:00:00</t>
  </si>
  <si>
    <t>42,270</t>
  </si>
  <si>
    <t>04.08.2021 00:00:00</t>
  </si>
  <si>
    <t>41,999</t>
  </si>
  <si>
    <t>25,435</t>
  </si>
  <si>
    <t>05.08.2021 00:00:00</t>
  </si>
  <si>
    <t>41,828</t>
  </si>
  <si>
    <t>25,415</t>
  </si>
  <si>
    <t>06.08.2021 00:00:00</t>
  </si>
  <si>
    <t>43,214</t>
  </si>
  <si>
    <t>07.08.2021 00:00:00</t>
  </si>
  <si>
    <t>42,996</t>
  </si>
  <si>
    <t>08.08.2021 00:00:00</t>
  </si>
  <si>
    <t>40,640</t>
  </si>
  <si>
    <t>09.08.2021 00:00:00</t>
  </si>
  <si>
    <t>43,490</t>
  </si>
  <si>
    <t>10.08.2021 00:00:00</t>
  </si>
  <si>
    <t>44,407</t>
  </si>
  <si>
    <t>25,380</t>
  </si>
  <si>
    <t>11.08.2021 00:00:00</t>
  </si>
  <si>
    <t>45,878</t>
  </si>
  <si>
    <t>25,405</t>
  </si>
  <si>
    <t>12.08.2021 00:00:00</t>
  </si>
  <si>
    <t>46,540</t>
  </si>
  <si>
    <t>13.08.2021 00:00:00</t>
  </si>
  <si>
    <t>45,613</t>
  </si>
  <si>
    <t>25,385</t>
  </si>
  <si>
    <t>14.08.2021 00:00:00</t>
  </si>
  <si>
    <t>45,542</t>
  </si>
  <si>
    <t>15.08.2021 00:00:00</t>
  </si>
  <si>
    <t>45,032</t>
  </si>
  <si>
    <t>16.08.2021 00:00:00</t>
  </si>
  <si>
    <t>47,886</t>
  </si>
  <si>
    <t>25,425</t>
  </si>
  <si>
    <t>17.08.2021 00:00:00</t>
  </si>
  <si>
    <t>47,585</t>
  </si>
  <si>
    <t>18.08.2021 00:00:00</t>
  </si>
  <si>
    <t>47,365</t>
  </si>
  <si>
    <t>19.08.2021 00:00:00</t>
  </si>
  <si>
    <t>41,493</t>
  </si>
  <si>
    <t>20.08.2021 00:00:00</t>
  </si>
  <si>
    <t>41,236</t>
  </si>
  <si>
    <t>25,555</t>
  </si>
  <si>
    <t>21.08.2021 00:00:00</t>
  </si>
  <si>
    <t>41,813</t>
  </si>
  <si>
    <t>22.08.2021 00:00:00</t>
  </si>
  <si>
    <t>42,094</t>
  </si>
  <si>
    <t>23.08.2021 00:00:00</t>
  </si>
  <si>
    <t>42,730</t>
  </si>
  <si>
    <t>24.08.2021 00:00:00</t>
  </si>
  <si>
    <t>45,352</t>
  </si>
  <si>
    <t>25,525</t>
  </si>
  <si>
    <t>25.08.2021 00:00:00</t>
  </si>
  <si>
    <t>45,848</t>
  </si>
  <si>
    <t>25,530</t>
  </si>
  <si>
    <t>26.08.2021 00:00:00</t>
  </si>
  <si>
    <t>45,662</t>
  </si>
  <si>
    <t>25,545</t>
  </si>
  <si>
    <t>27.08.2021 00:00:00</t>
  </si>
  <si>
    <t>46,953</t>
  </si>
  <si>
    <t>25,560</t>
  </si>
  <si>
    <t>28.08.2021 00:00:00</t>
  </si>
  <si>
    <t>47,920</t>
  </si>
  <si>
    <t>29.08.2021 00:00:00</t>
  </si>
  <si>
    <t>47,659</t>
  </si>
  <si>
    <t>30.08.2021 00:00:00</t>
  </si>
  <si>
    <t>48,368</t>
  </si>
  <si>
    <t>25,565</t>
  </si>
  <si>
    <t>31.08.2021 00:00:00</t>
  </si>
  <si>
    <t>49,900</t>
  </si>
  <si>
    <t>Celkem</t>
  </si>
  <si>
    <t>9 měsíců poplatek</t>
  </si>
  <si>
    <t>9x69</t>
  </si>
  <si>
    <t>Marže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</si>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</sst>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[$-F800]dddd\,\ mmmm\ dd\,\ yyyy"/>
    <numFmt numFmtId="166" formatCode="0.0000"/>
    <numFmt numFmtId="167" formatCode="0.000"/>
    <numFmt numFmtId="168" formatCode="_-* #,##0.00\ [$Kč-405]_-;\-* #,##0.00\ [$Kč-405]_-;_-* &quot;-&quot;??\ [$Kč-405]_-;_-@_-"/>
  </numFmts>
  <fonts count="5" x14ac:knownFonts="1">
    <font>
      <sz val="10"/>
      <name val="Arial"/>
      <charset val="238"/>
    </font>
    <font>
      <sz val="10"/>
      <name val="Arial"/>
      <charset val="238"/>
    </font>
    <font>
      <b/>
      <sz val="10"/>
      <color indexed="18"/>
      <name val="Arial"/>
      <charset val="238"/>
    </font>
    <font>
      <sz val="10"/>
      <name val="Arial"/>
      <charset val="238"/>
    </font>
    <font>
      <b/>
      <sz val="10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wrapText="1"/>
    </xf>
    <xf numFmtId="164" fontId="1" fillId="0" borderId="0" applyFont="0" applyFill="0" applyBorder="0" applyAlignment="0" applyProtection="0">
      <alignment wrapText="1"/>
    </xf>
  </cellStyleXfs>
  <cellXfs count="19">
    <xf numFmtId="0" fontId="0" fillId="0" borderId="0" xfId="0">
      <alignment wrapText="1"/>
    </xf>
    <xf numFmtId="0" fontId="2" fillId="2" borderId="1" xfId="0" applyFont="1" applyFill="1" applyBorder="1" applyAlignment="1">
      <alignment horizontal="center" vertical="top" readingOrder="1"/>
    </xf>
    <xf numFmtId="0" fontId="0" fillId="3" borderId="2" xfId="0" applyFill="1" applyBorder="1" applyAlignment="1">
      <alignment horizontal="left" vertical="top" readingOrder="1"/>
    </xf>
    <xf numFmtId="0" fontId="0" fillId="0" borderId="0" xfId="0" applyBorder="1" applyAlignment="1">
      <alignment horizontal="right" vertical="top" readingOrder="1"/>
    </xf>
    <xf numFmtId="165" fontId="2" fillId="2" borderId="1" xfId="0" applyNumberFormat="1" applyFont="1" applyFill="1" applyBorder="1" applyAlignment="1">
      <alignment horizontal="center" vertical="top" readingOrder="1"/>
    </xf>
    <xf numFmtId="165" fontId="0" fillId="0" borderId="0" xfId="0" applyNumberFormat="1" applyBorder="1" applyAlignment="1">
      <alignment horizontal="right" vertical="top" readingOrder="1"/>
    </xf>
    <xf numFmtId="165" fontId="0" fillId="0" borderId="0" xfId="0" applyNumberFormat="1">
      <alignment wrapText="1"/>
    </xf>
    <xf numFmtId="166" fontId="0" fillId="0" borderId="0" xfId="0" applyNumberFormat="1" applyBorder="1" applyAlignment="1">
      <alignment horizontal="right" vertical="top" readingOrder="1"/>
    </xf>
    <xf numFmtId="167" fontId="0" fillId="0" borderId="0" xfId="0" applyNumberFormat="1" applyBorder="1" applyAlignment="1">
      <alignment horizontal="right" vertical="top" readingOrder="1"/>
    </xf>
    <xf numFmtId="0" fontId="2" fillId="4" borderId="1" xfId="0" applyFont="1" applyFill="1" applyBorder="1" applyAlignment="1">
      <alignment horizontal="center" vertical="top" readingOrder="1"/>
    </xf>
    <xf numFmtId="0" fontId="0" fillId="0" borderId="3" xfId="0" applyBorder="1">
      <alignment wrapText="1"/>
    </xf>
    <xf numFmtId="2" fontId="0" fillId="4" borderId="4" xfId="0" applyNumberFormat="1" applyFill="1" applyBorder="1">
      <alignment wrapText="1"/>
    </xf>
    <xf numFmtId="168" fontId="3" fillId="4" borderId="5" xfId="1" applyNumberFormat="1" applyFont="1" applyFill="1" applyBorder="1">
      <alignment wrapText="1"/>
    </xf>
    <xf numFmtId="0" fontId="0" fillId="4" borderId="3" xfId="0" applyFill="1" applyBorder="1">
      <alignment wrapText="1"/>
    </xf>
    <xf numFmtId="0" fontId="0" fillId="4" borderId="4" xfId="0" applyFill="1" applyBorder="1">
      <alignment wrapText="1"/>
    </xf>
    <xf numFmtId="168" fontId="0" fillId="4" borderId="6" xfId="0" applyNumberFormat="1" applyFill="1" applyBorder="1">
      <alignment wrapText="1"/>
    </xf>
    <xf numFmtId="44" fontId="0" fillId="0" borderId="0" xfId="0" applyNumberFormat="1" applyBorder="1" applyAlignment="1">
      <alignment horizontal="right" vertical="top" readingOrder="1"/>
    </xf>
    <xf numFmtId="42" fontId="0" fillId="0" borderId="0" xfId="0" applyNumberFormat="1" applyBorder="1" applyAlignment="1">
      <alignment horizontal="right" vertical="top" readingOrder="1"/>
    </xf>
    <xf numFmtId="0" fontId="4" fillId="2" borderId="1" xfId="0" applyFont="1" applyFill="1" applyBorder="1" applyAlignment="1">
      <alignment horizontal="center" vertical="top" readingOrder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78"/>
  <sheetViews>
    <sheetView tabSelected="1" zoomScale="85" zoomScaleNormal="85" workbookViewId="0">
      <pane ySplit="1" topLeftCell="A251" activePane="bottomLeft" state="frozen"/>
      <selection pane="bottomLeft" activeCell="H279" sqref="H279"/>
    </sheetView>
  </sheetViews>
  <sheetFormatPr defaultRowHeight="12.75" x14ac:dyDescent="0.2"/>
  <cols>
    <col min="2" max="2" width="18.140625" style="6" bestFit="1" customWidth="1"/>
    <col min="4" max="4" width="17.7109375" customWidth="1"/>
    <col min="8" max="8" width="16.5703125" bestFit="1" customWidth="1"/>
    <col min="9" max="9" width="15" customWidth="1"/>
    <col min="10" max="10" width="13.42578125" bestFit="1" customWidth="1"/>
  </cols>
  <sheetData>
    <row r="1" spans="1:12" ht="12.75" customHeight="1" x14ac:dyDescent="0.2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8" t="s">
        <v>680</v>
      </c>
      <c r="G1" s="1" t="s">
        <v>5</v>
      </c>
      <c r="H1" s="1" t="s">
        <v>6</v>
      </c>
      <c r="I1" s="9" t="s">
        <v>7</v>
      </c>
      <c r="J1" s="9" t="s">
        <v>8</v>
      </c>
    </row>
    <row r="2" spans="1:12" ht="12.75" customHeight="1" x14ac:dyDescent="0.2">
      <c r="A2" s="2" t="s">
        <v>9</v>
      </c>
      <c r="B2" s="5" t="s">
        <v>10</v>
      </c>
      <c r="C2" s="3" t="s">
        <v>11</v>
      </c>
      <c r="D2" s="3" t="s">
        <v>12</v>
      </c>
      <c r="E2" s="3" t="s">
        <v>13</v>
      </c>
      <c r="F2" s="17">
        <v>239</v>
      </c>
      <c r="G2" s="3" t="s">
        <v>14</v>
      </c>
      <c r="H2" s="8">
        <f t="shared" ref="H2:H65" si="0">D2*G2+F2</f>
        <v>635.14148</v>
      </c>
      <c r="I2" s="7">
        <v>0</v>
      </c>
      <c r="J2" s="16">
        <f>I2*H2</f>
        <v>0</v>
      </c>
    </row>
    <row r="3" spans="1:12" ht="12.75" customHeight="1" x14ac:dyDescent="0.2">
      <c r="A3" s="2" t="s">
        <v>15</v>
      </c>
      <c r="B3" s="5" t="s">
        <v>16</v>
      </c>
      <c r="C3" s="3" t="s">
        <v>11</v>
      </c>
      <c r="D3" s="3" t="s">
        <v>17</v>
      </c>
      <c r="E3" s="3" t="s">
        <v>13</v>
      </c>
      <c r="F3" s="17">
        <v>239</v>
      </c>
      <c r="G3" s="3" t="s">
        <v>18</v>
      </c>
      <c r="H3" s="8">
        <f t="shared" si="0"/>
        <v>629.90480000000002</v>
      </c>
      <c r="I3" s="7">
        <v>9.0327000000000005E-2</v>
      </c>
      <c r="J3" s="16">
        <f t="shared" ref="J3:J66" si="1">I3*H3</f>
        <v>56.897410869600002</v>
      </c>
      <c r="L3" s="3"/>
    </row>
    <row r="4" spans="1:12" ht="12.75" customHeight="1" x14ac:dyDescent="0.2">
      <c r="A4" s="2" t="s">
        <v>19</v>
      </c>
      <c r="B4" s="5" t="s">
        <v>20</v>
      </c>
      <c r="C4" s="3" t="s">
        <v>21</v>
      </c>
      <c r="D4" s="3" t="s">
        <v>22</v>
      </c>
      <c r="E4" s="3" t="s">
        <v>13</v>
      </c>
      <c r="F4" s="17">
        <v>239</v>
      </c>
      <c r="G4" s="3" t="s">
        <v>18</v>
      </c>
      <c r="H4" s="8">
        <f t="shared" si="0"/>
        <v>632.95460000000003</v>
      </c>
      <c r="I4" s="7">
        <v>7.8579999999999997E-2</v>
      </c>
      <c r="J4" s="16">
        <f t="shared" si="1"/>
        <v>49.737572468000003</v>
      </c>
    </row>
    <row r="5" spans="1:12" ht="12.75" customHeight="1" x14ac:dyDescent="0.2">
      <c r="A5" s="2" t="s">
        <v>21</v>
      </c>
      <c r="B5" s="5" t="s">
        <v>23</v>
      </c>
      <c r="C5" s="3" t="s">
        <v>21</v>
      </c>
      <c r="D5" s="3" t="s">
        <v>24</v>
      </c>
      <c r="E5" s="3" t="s">
        <v>13</v>
      </c>
      <c r="F5" s="17">
        <v>239</v>
      </c>
      <c r="G5" s="3" t="s">
        <v>18</v>
      </c>
      <c r="H5" s="8">
        <f t="shared" si="0"/>
        <v>631.31035999999995</v>
      </c>
      <c r="I5" s="7">
        <v>6.8587999999999996E-2</v>
      </c>
      <c r="J5" s="16">
        <f t="shared" si="1"/>
        <v>43.300314971679995</v>
      </c>
    </row>
    <row r="6" spans="1:12" ht="12.75" customHeight="1" x14ac:dyDescent="0.2">
      <c r="A6" s="2" t="s">
        <v>25</v>
      </c>
      <c r="B6" s="5" t="s">
        <v>26</v>
      </c>
      <c r="C6" s="3" t="s">
        <v>11</v>
      </c>
      <c r="D6" s="3" t="s">
        <v>27</v>
      </c>
      <c r="E6" s="3" t="s">
        <v>13</v>
      </c>
      <c r="F6" s="17">
        <v>239</v>
      </c>
      <c r="G6" s="3" t="s">
        <v>28</v>
      </c>
      <c r="H6" s="8">
        <f t="shared" si="0"/>
        <v>626.19056</v>
      </c>
      <c r="I6" s="7">
        <v>6.3769999999999993E-2</v>
      </c>
      <c r="J6" s="16">
        <f t="shared" si="1"/>
        <v>39.932172011199995</v>
      </c>
    </row>
    <row r="7" spans="1:12" ht="12.75" customHeight="1" x14ac:dyDescent="0.2">
      <c r="A7" s="2" t="s">
        <v>29</v>
      </c>
      <c r="B7" s="5" t="s">
        <v>30</v>
      </c>
      <c r="C7" s="3" t="s">
        <v>11</v>
      </c>
      <c r="D7" s="3" t="s">
        <v>31</v>
      </c>
      <c r="E7" s="3" t="s">
        <v>13</v>
      </c>
      <c r="F7" s="17">
        <v>239</v>
      </c>
      <c r="G7" s="3" t="s">
        <v>32</v>
      </c>
      <c r="H7" s="8">
        <f t="shared" si="0"/>
        <v>622.78330000000005</v>
      </c>
      <c r="I7" s="7">
        <v>7.3729000000000003E-2</v>
      </c>
      <c r="J7" s="16">
        <f t="shared" si="1"/>
        <v>45.917189925700008</v>
      </c>
    </row>
    <row r="8" spans="1:12" ht="12.75" customHeight="1" x14ac:dyDescent="0.2">
      <c r="A8" s="2" t="s">
        <v>33</v>
      </c>
      <c r="B8" s="5" t="s">
        <v>34</v>
      </c>
      <c r="C8" s="3" t="s">
        <v>11</v>
      </c>
      <c r="D8" s="3" t="s">
        <v>35</v>
      </c>
      <c r="E8" s="3" t="s">
        <v>13</v>
      </c>
      <c r="F8" s="17">
        <v>239</v>
      </c>
      <c r="G8" s="3" t="s">
        <v>36</v>
      </c>
      <c r="H8" s="8">
        <f t="shared" si="0"/>
        <v>626.64351999999997</v>
      </c>
      <c r="I8" s="7">
        <v>7.4801999999999993E-2</v>
      </c>
      <c r="J8" s="16">
        <f t="shared" si="1"/>
        <v>46.874188583039995</v>
      </c>
    </row>
    <row r="9" spans="1:12" ht="12.75" customHeight="1" x14ac:dyDescent="0.2">
      <c r="A9" s="2" t="s">
        <v>9</v>
      </c>
      <c r="B9" s="5" t="s">
        <v>37</v>
      </c>
      <c r="C9" s="3" t="s">
        <v>11</v>
      </c>
      <c r="D9" s="3" t="s">
        <v>38</v>
      </c>
      <c r="E9" s="3" t="s">
        <v>13</v>
      </c>
      <c r="F9" s="17">
        <v>239</v>
      </c>
      <c r="G9" s="3" t="s">
        <v>39</v>
      </c>
      <c r="H9" s="8">
        <f t="shared" si="0"/>
        <v>638.30989999999997</v>
      </c>
      <c r="I9" s="7">
        <v>7.7491000000000004E-2</v>
      </c>
      <c r="J9" s="16">
        <f t="shared" si="1"/>
        <v>49.463272460900001</v>
      </c>
    </row>
    <row r="10" spans="1:12" ht="12.75" customHeight="1" x14ac:dyDescent="0.2">
      <c r="A10" s="2" t="s">
        <v>15</v>
      </c>
      <c r="B10" s="5" t="s">
        <v>40</v>
      </c>
      <c r="C10" s="3" t="s">
        <v>11</v>
      </c>
      <c r="D10" s="3" t="s">
        <v>41</v>
      </c>
      <c r="E10" s="3" t="s">
        <v>13</v>
      </c>
      <c r="F10" s="17">
        <v>239</v>
      </c>
      <c r="G10" s="3" t="s">
        <v>42</v>
      </c>
      <c r="H10" s="8">
        <f t="shared" si="0"/>
        <v>650.14294999999993</v>
      </c>
      <c r="I10" s="7">
        <v>7.6895000000000005E-2</v>
      </c>
      <c r="J10" s="16">
        <f t="shared" si="1"/>
        <v>49.992742140249995</v>
      </c>
    </row>
    <row r="11" spans="1:12" ht="12.75" customHeight="1" x14ac:dyDescent="0.2">
      <c r="A11" s="2" t="s">
        <v>19</v>
      </c>
      <c r="B11" s="5" t="s">
        <v>43</v>
      </c>
      <c r="C11" s="3" t="s">
        <v>21</v>
      </c>
      <c r="D11" s="3" t="s">
        <v>44</v>
      </c>
      <c r="E11" s="3" t="s">
        <v>13</v>
      </c>
      <c r="F11" s="17">
        <v>239</v>
      </c>
      <c r="G11" s="3" t="s">
        <v>42</v>
      </c>
      <c r="H11" s="8">
        <f t="shared" si="0"/>
        <v>662.17575999999997</v>
      </c>
      <c r="I11" s="7">
        <v>8.1219E-2</v>
      </c>
      <c r="J11" s="16">
        <f t="shared" si="1"/>
        <v>53.781253051439997</v>
      </c>
    </row>
    <row r="12" spans="1:12" ht="12.75" customHeight="1" x14ac:dyDescent="0.2">
      <c r="A12" s="2" t="s">
        <v>21</v>
      </c>
      <c r="B12" s="5" t="s">
        <v>45</v>
      </c>
      <c r="C12" s="3" t="s">
        <v>21</v>
      </c>
      <c r="D12" s="3" t="s">
        <v>46</v>
      </c>
      <c r="E12" s="3" t="s">
        <v>13</v>
      </c>
      <c r="F12" s="17">
        <v>239</v>
      </c>
      <c r="G12" s="3" t="s">
        <v>42</v>
      </c>
      <c r="H12" s="8">
        <f t="shared" si="0"/>
        <v>654.93500999999992</v>
      </c>
      <c r="I12" s="7">
        <v>8.7995000000000004E-2</v>
      </c>
      <c r="J12" s="16">
        <f t="shared" si="1"/>
        <v>57.631006204949998</v>
      </c>
    </row>
    <row r="13" spans="1:12" ht="12.75" customHeight="1" x14ac:dyDescent="0.2">
      <c r="A13" s="2" t="s">
        <v>25</v>
      </c>
      <c r="B13" s="5" t="s">
        <v>47</v>
      </c>
      <c r="C13" s="3" t="s">
        <v>11</v>
      </c>
      <c r="D13" s="3" t="s">
        <v>48</v>
      </c>
      <c r="E13" s="3" t="s">
        <v>13</v>
      </c>
      <c r="F13" s="17">
        <v>239</v>
      </c>
      <c r="G13" s="3" t="s">
        <v>49</v>
      </c>
      <c r="H13" s="8">
        <f t="shared" si="0"/>
        <v>679.59204499999998</v>
      </c>
      <c r="I13" s="7">
        <v>7.6521000000000006E-2</v>
      </c>
      <c r="J13" s="16">
        <f t="shared" si="1"/>
        <v>52.003062875445003</v>
      </c>
    </row>
    <row r="14" spans="1:12" ht="12.75" customHeight="1" x14ac:dyDescent="0.2">
      <c r="A14" s="2" t="s">
        <v>29</v>
      </c>
      <c r="B14" s="5" t="s">
        <v>50</v>
      </c>
      <c r="C14" s="3" t="s">
        <v>11</v>
      </c>
      <c r="D14" s="3" t="s">
        <v>51</v>
      </c>
      <c r="E14" s="3" t="s">
        <v>13</v>
      </c>
      <c r="F14" s="17">
        <v>239</v>
      </c>
      <c r="G14" s="3" t="s">
        <v>52</v>
      </c>
      <c r="H14" s="8">
        <f t="shared" si="0"/>
        <v>684.90575999999999</v>
      </c>
      <c r="I14" s="7">
        <v>8.1236000000000003E-2</v>
      </c>
      <c r="J14" s="16">
        <f t="shared" si="1"/>
        <v>55.639004319359998</v>
      </c>
    </row>
    <row r="15" spans="1:12" ht="12.75" customHeight="1" x14ac:dyDescent="0.2">
      <c r="A15" s="2" t="s">
        <v>33</v>
      </c>
      <c r="B15" s="5" t="s">
        <v>53</v>
      </c>
      <c r="C15" s="3" t="s">
        <v>11</v>
      </c>
      <c r="D15" s="3" t="s">
        <v>54</v>
      </c>
      <c r="E15" s="3" t="s">
        <v>13</v>
      </c>
      <c r="F15" s="17">
        <v>239</v>
      </c>
      <c r="G15" s="3" t="s">
        <v>55</v>
      </c>
      <c r="H15" s="8">
        <f t="shared" si="0"/>
        <v>687.72739999999999</v>
      </c>
      <c r="I15" s="7">
        <v>8.2905000000000006E-2</v>
      </c>
      <c r="J15" s="16">
        <f t="shared" si="1"/>
        <v>57.016040097000001</v>
      </c>
    </row>
    <row r="16" spans="1:12" ht="12.75" customHeight="1" x14ac:dyDescent="0.2">
      <c r="A16" s="2" t="s">
        <v>9</v>
      </c>
      <c r="B16" s="5" t="s">
        <v>56</v>
      </c>
      <c r="C16" s="3" t="s">
        <v>11</v>
      </c>
      <c r="D16" s="3" t="s">
        <v>57</v>
      </c>
      <c r="E16" s="3" t="s">
        <v>13</v>
      </c>
      <c r="F16" s="17">
        <v>239</v>
      </c>
      <c r="G16" s="3" t="s">
        <v>58</v>
      </c>
      <c r="H16" s="8">
        <f t="shared" si="0"/>
        <v>674.76294499999995</v>
      </c>
      <c r="I16" s="7">
        <v>8.3245E-2</v>
      </c>
      <c r="J16" s="16">
        <f t="shared" si="1"/>
        <v>56.170641356524996</v>
      </c>
    </row>
    <row r="17" spans="1:10" ht="12.75" customHeight="1" x14ac:dyDescent="0.2">
      <c r="A17" s="2" t="s">
        <v>15</v>
      </c>
      <c r="B17" s="5" t="s">
        <v>59</v>
      </c>
      <c r="C17" s="3" t="s">
        <v>11</v>
      </c>
      <c r="D17" s="3" t="s">
        <v>60</v>
      </c>
      <c r="E17" s="3" t="s">
        <v>13</v>
      </c>
      <c r="F17" s="17">
        <v>239</v>
      </c>
      <c r="G17" s="3" t="s">
        <v>61</v>
      </c>
      <c r="H17" s="8">
        <f t="shared" si="0"/>
        <v>659.20049999999992</v>
      </c>
      <c r="I17" s="7">
        <v>8.1032000000000007E-2</v>
      </c>
      <c r="J17" s="16">
        <f t="shared" si="1"/>
        <v>53.416334915999997</v>
      </c>
    </row>
    <row r="18" spans="1:10" ht="12.75" customHeight="1" x14ac:dyDescent="0.2">
      <c r="A18" s="2" t="s">
        <v>19</v>
      </c>
      <c r="B18" s="5" t="s">
        <v>62</v>
      </c>
      <c r="C18" s="3" t="s">
        <v>21</v>
      </c>
      <c r="D18" s="3" t="s">
        <v>63</v>
      </c>
      <c r="E18" s="3" t="s">
        <v>13</v>
      </c>
      <c r="F18" s="17">
        <v>239</v>
      </c>
      <c r="G18" s="3" t="s">
        <v>61</v>
      </c>
      <c r="H18" s="8">
        <f t="shared" si="0"/>
        <v>643.30737999999997</v>
      </c>
      <c r="I18" s="7">
        <v>8.5099999999999995E-2</v>
      </c>
      <c r="J18" s="16">
        <f t="shared" si="1"/>
        <v>54.745458037999995</v>
      </c>
    </row>
    <row r="19" spans="1:10" ht="12.75" customHeight="1" x14ac:dyDescent="0.2">
      <c r="A19" s="2" t="s">
        <v>21</v>
      </c>
      <c r="B19" s="5" t="s">
        <v>64</v>
      </c>
      <c r="C19" s="3" t="s">
        <v>21</v>
      </c>
      <c r="D19" s="3" t="s">
        <v>65</v>
      </c>
      <c r="E19" s="3" t="s">
        <v>13</v>
      </c>
      <c r="F19" s="17">
        <v>239</v>
      </c>
      <c r="G19" s="3" t="s">
        <v>61</v>
      </c>
      <c r="H19" s="8">
        <f t="shared" si="0"/>
        <v>657.37069999999994</v>
      </c>
      <c r="I19" s="7">
        <v>9.4056000000000001E-2</v>
      </c>
      <c r="J19" s="16">
        <f t="shared" si="1"/>
        <v>61.829658559199999</v>
      </c>
    </row>
    <row r="20" spans="1:10" ht="12.75" customHeight="1" x14ac:dyDescent="0.2">
      <c r="A20" s="2" t="s">
        <v>25</v>
      </c>
      <c r="B20" s="5" t="s">
        <v>66</v>
      </c>
      <c r="C20" s="3" t="s">
        <v>11</v>
      </c>
      <c r="D20" s="3" t="s">
        <v>67</v>
      </c>
      <c r="E20" s="3" t="s">
        <v>13</v>
      </c>
      <c r="F20" s="17">
        <v>239</v>
      </c>
      <c r="G20" s="3" t="s">
        <v>68</v>
      </c>
      <c r="H20" s="8">
        <f t="shared" si="0"/>
        <v>662.18684000000007</v>
      </c>
      <c r="I20" s="7">
        <v>8.2070000000000004E-2</v>
      </c>
      <c r="J20" s="16">
        <f t="shared" si="1"/>
        <v>54.345673958800006</v>
      </c>
    </row>
    <row r="21" spans="1:10" ht="12.75" customHeight="1" x14ac:dyDescent="0.2">
      <c r="A21" s="2" t="s">
        <v>29</v>
      </c>
      <c r="B21" s="5" t="s">
        <v>69</v>
      </c>
      <c r="C21" s="3" t="s">
        <v>11</v>
      </c>
      <c r="D21" s="3" t="s">
        <v>70</v>
      </c>
      <c r="E21" s="3" t="s">
        <v>13</v>
      </c>
      <c r="F21" s="17">
        <v>239</v>
      </c>
      <c r="G21" s="3" t="s">
        <v>71</v>
      </c>
      <c r="H21" s="8">
        <f t="shared" si="0"/>
        <v>690.62360000000001</v>
      </c>
      <c r="I21" s="7">
        <v>7.2963E-2</v>
      </c>
      <c r="J21" s="16">
        <f t="shared" si="1"/>
        <v>50.389969726800004</v>
      </c>
    </row>
    <row r="22" spans="1:10" ht="12.75" customHeight="1" x14ac:dyDescent="0.2">
      <c r="A22" s="2" t="s">
        <v>33</v>
      </c>
      <c r="B22" s="5" t="s">
        <v>72</v>
      </c>
      <c r="C22" s="3" t="s">
        <v>11</v>
      </c>
      <c r="D22" s="3" t="s">
        <v>73</v>
      </c>
      <c r="E22" s="3" t="s">
        <v>13</v>
      </c>
      <c r="F22" s="17">
        <v>239</v>
      </c>
      <c r="G22" s="3" t="s">
        <v>74</v>
      </c>
      <c r="H22" s="8">
        <f t="shared" si="0"/>
        <v>684.54752000000008</v>
      </c>
      <c r="I22" s="7">
        <v>5.4934999999999998E-2</v>
      </c>
      <c r="J22" s="16">
        <f t="shared" si="1"/>
        <v>37.605618011200001</v>
      </c>
    </row>
    <row r="23" spans="1:10" ht="12.75" customHeight="1" x14ac:dyDescent="0.2">
      <c r="A23" s="2" t="s">
        <v>9</v>
      </c>
      <c r="B23" s="5" t="s">
        <v>75</v>
      </c>
      <c r="C23" s="3" t="s">
        <v>21</v>
      </c>
      <c r="D23" s="3" t="s">
        <v>76</v>
      </c>
      <c r="E23" s="3" t="s">
        <v>13</v>
      </c>
      <c r="F23" s="17">
        <v>239</v>
      </c>
      <c r="G23" s="3" t="s">
        <v>74</v>
      </c>
      <c r="H23" s="8">
        <f t="shared" si="0"/>
        <v>687.65917999999999</v>
      </c>
      <c r="I23" s="7">
        <v>6.0774000000000002E-2</v>
      </c>
      <c r="J23" s="16">
        <f t="shared" si="1"/>
        <v>41.791799005320001</v>
      </c>
    </row>
    <row r="24" spans="1:10" ht="12.75" customHeight="1" x14ac:dyDescent="0.2">
      <c r="A24" s="2" t="s">
        <v>15</v>
      </c>
      <c r="B24" s="5" t="s">
        <v>77</v>
      </c>
      <c r="C24" s="3" t="s">
        <v>21</v>
      </c>
      <c r="D24" s="3" t="s">
        <v>78</v>
      </c>
      <c r="E24" s="3" t="s">
        <v>13</v>
      </c>
      <c r="F24" s="17">
        <v>239</v>
      </c>
      <c r="G24" s="3" t="s">
        <v>74</v>
      </c>
      <c r="H24" s="8">
        <f t="shared" si="0"/>
        <v>688.92494000000011</v>
      </c>
      <c r="I24" s="7">
        <v>7.6111999999999999E-2</v>
      </c>
      <c r="J24" s="16">
        <f t="shared" si="1"/>
        <v>52.435455033280007</v>
      </c>
    </row>
    <row r="25" spans="1:10" ht="12.75" customHeight="1" x14ac:dyDescent="0.2">
      <c r="A25" s="2" t="s">
        <v>19</v>
      </c>
      <c r="B25" s="5" t="s">
        <v>79</v>
      </c>
      <c r="C25" s="3" t="s">
        <v>21</v>
      </c>
      <c r="D25" s="3" t="s">
        <v>80</v>
      </c>
      <c r="E25" s="3" t="s">
        <v>13</v>
      </c>
      <c r="F25" s="17">
        <v>239</v>
      </c>
      <c r="G25" s="3" t="s">
        <v>74</v>
      </c>
      <c r="H25" s="8">
        <f t="shared" si="0"/>
        <v>704.32501999999999</v>
      </c>
      <c r="I25" s="7">
        <v>8.4777000000000005E-2</v>
      </c>
      <c r="J25" s="16">
        <f t="shared" si="1"/>
        <v>59.710562220540005</v>
      </c>
    </row>
    <row r="26" spans="1:10" ht="12.75" customHeight="1" x14ac:dyDescent="0.2">
      <c r="A26" s="2" t="s">
        <v>21</v>
      </c>
      <c r="B26" s="5" t="s">
        <v>81</v>
      </c>
      <c r="C26" s="3" t="s">
        <v>21</v>
      </c>
      <c r="D26" s="3" t="s">
        <v>82</v>
      </c>
      <c r="E26" s="3" t="s">
        <v>13</v>
      </c>
      <c r="F26" s="17">
        <v>239</v>
      </c>
      <c r="G26" s="3" t="s">
        <v>74</v>
      </c>
      <c r="H26" s="8">
        <f t="shared" si="0"/>
        <v>711.12848000000008</v>
      </c>
      <c r="I26" s="7">
        <v>9.7545000000000007E-2</v>
      </c>
      <c r="J26" s="16">
        <f t="shared" si="1"/>
        <v>69.367027581600013</v>
      </c>
    </row>
    <row r="27" spans="1:10" ht="12.75" customHeight="1" x14ac:dyDescent="0.2">
      <c r="A27" s="2" t="s">
        <v>25</v>
      </c>
      <c r="B27" s="5" t="s">
        <v>83</v>
      </c>
      <c r="C27" s="3" t="s">
        <v>11</v>
      </c>
      <c r="D27" s="3" t="s">
        <v>84</v>
      </c>
      <c r="E27" s="3" t="s">
        <v>13</v>
      </c>
      <c r="F27" s="17">
        <v>239</v>
      </c>
      <c r="G27" s="3" t="s">
        <v>85</v>
      </c>
      <c r="H27" s="8">
        <f t="shared" si="0"/>
        <v>726.21217999999999</v>
      </c>
      <c r="I27" s="7">
        <v>8.1304000000000001E-2</v>
      </c>
      <c r="J27" s="16">
        <f t="shared" si="1"/>
        <v>59.043955082719997</v>
      </c>
    </row>
    <row r="28" spans="1:10" ht="12.75" customHeight="1" x14ac:dyDescent="0.2">
      <c r="A28" s="2" t="s">
        <v>29</v>
      </c>
      <c r="B28" s="5" t="s">
        <v>86</v>
      </c>
      <c r="C28" s="3" t="s">
        <v>11</v>
      </c>
      <c r="D28" s="3" t="s">
        <v>87</v>
      </c>
      <c r="E28" s="3" t="s">
        <v>13</v>
      </c>
      <c r="F28" s="17">
        <v>239</v>
      </c>
      <c r="G28" s="3" t="s">
        <v>88</v>
      </c>
      <c r="H28" s="8">
        <f t="shared" si="0"/>
        <v>735.68018000000006</v>
      </c>
      <c r="I28" s="7">
        <v>8.1969E-2</v>
      </c>
      <c r="J28" s="16">
        <f t="shared" si="1"/>
        <v>60.302968674420008</v>
      </c>
    </row>
    <row r="29" spans="1:10" ht="12.75" customHeight="1" x14ac:dyDescent="0.2">
      <c r="A29" s="2" t="s">
        <v>33</v>
      </c>
      <c r="B29" s="5" t="s">
        <v>89</v>
      </c>
      <c r="C29" s="3" t="s">
        <v>11</v>
      </c>
      <c r="D29" s="3" t="s">
        <v>90</v>
      </c>
      <c r="E29" s="3" t="s">
        <v>13</v>
      </c>
      <c r="F29" s="17">
        <v>239</v>
      </c>
      <c r="G29" s="3" t="s">
        <v>91</v>
      </c>
      <c r="H29" s="8">
        <f t="shared" si="0"/>
        <v>733.41875000000005</v>
      </c>
      <c r="I29" s="7">
        <v>8.7806999999999996E-2</v>
      </c>
      <c r="J29" s="16">
        <f t="shared" si="1"/>
        <v>64.399300181249998</v>
      </c>
    </row>
    <row r="30" spans="1:10" ht="12.75" customHeight="1" x14ac:dyDescent="0.2">
      <c r="A30" s="2" t="s">
        <v>9</v>
      </c>
      <c r="B30" s="5" t="s">
        <v>92</v>
      </c>
      <c r="C30" s="3" t="s">
        <v>11</v>
      </c>
      <c r="D30" s="3" t="s">
        <v>93</v>
      </c>
      <c r="E30" s="3" t="s">
        <v>13</v>
      </c>
      <c r="F30" s="17">
        <v>239</v>
      </c>
      <c r="G30" s="3" t="s">
        <v>85</v>
      </c>
      <c r="H30" s="8">
        <f t="shared" si="0"/>
        <v>737.81247000000008</v>
      </c>
      <c r="I30" s="7">
        <v>9.1092999999999993E-2</v>
      </c>
      <c r="J30" s="16">
        <f t="shared" si="1"/>
        <v>67.209551329709996</v>
      </c>
    </row>
    <row r="31" spans="1:10" ht="12.75" customHeight="1" x14ac:dyDescent="0.2">
      <c r="A31" s="2" t="s">
        <v>15</v>
      </c>
      <c r="B31" s="5" t="s">
        <v>94</v>
      </c>
      <c r="C31" s="3" t="s">
        <v>21</v>
      </c>
      <c r="D31" s="3" t="s">
        <v>95</v>
      </c>
      <c r="E31" s="3" t="s">
        <v>13</v>
      </c>
      <c r="F31" s="17">
        <v>239</v>
      </c>
      <c r="G31" s="3" t="s">
        <v>85</v>
      </c>
      <c r="H31" s="8">
        <f t="shared" si="0"/>
        <v>734.87302999999997</v>
      </c>
      <c r="I31" s="7">
        <v>9.6388000000000001E-2</v>
      </c>
      <c r="J31" s="16">
        <f t="shared" si="1"/>
        <v>70.832941615639996</v>
      </c>
    </row>
    <row r="32" spans="1:10" ht="12.75" customHeight="1" x14ac:dyDescent="0.2">
      <c r="A32" s="2" t="s">
        <v>19</v>
      </c>
      <c r="B32" s="5" t="s">
        <v>96</v>
      </c>
      <c r="C32" s="3" t="s">
        <v>21</v>
      </c>
      <c r="D32" s="3" t="s">
        <v>97</v>
      </c>
      <c r="E32" s="3" t="s">
        <v>13</v>
      </c>
      <c r="F32" s="17">
        <v>239</v>
      </c>
      <c r="G32" s="3" t="s">
        <v>85</v>
      </c>
      <c r="H32" s="8">
        <f t="shared" si="0"/>
        <v>717.0001850000001</v>
      </c>
      <c r="I32" s="7">
        <v>9.3887999999999999E-2</v>
      </c>
      <c r="J32" s="16">
        <f t="shared" si="1"/>
        <v>67.317713369280014</v>
      </c>
    </row>
    <row r="33" spans="1:10" ht="12.75" customHeight="1" x14ac:dyDescent="0.2">
      <c r="A33" s="2" t="s">
        <v>21</v>
      </c>
      <c r="B33" s="5" t="s">
        <v>98</v>
      </c>
      <c r="C33" s="3" t="s">
        <v>21</v>
      </c>
      <c r="D33" s="3" t="s">
        <v>99</v>
      </c>
      <c r="E33" s="3" t="s">
        <v>13</v>
      </c>
      <c r="F33" s="17">
        <v>239</v>
      </c>
      <c r="G33" s="3" t="s">
        <v>85</v>
      </c>
      <c r="H33" s="8">
        <f t="shared" si="0"/>
        <v>716.76398000000006</v>
      </c>
      <c r="I33" s="7">
        <v>9.5916000000000001E-2</v>
      </c>
      <c r="J33" s="16">
        <f t="shared" si="1"/>
        <v>68.749133905680011</v>
      </c>
    </row>
    <row r="34" spans="1:10" ht="12.75" customHeight="1" x14ac:dyDescent="0.2">
      <c r="A34" s="2" t="s">
        <v>25</v>
      </c>
      <c r="B34" s="5" t="s">
        <v>100</v>
      </c>
      <c r="C34" s="3" t="s">
        <v>11</v>
      </c>
      <c r="D34" s="3" t="s">
        <v>101</v>
      </c>
      <c r="E34" s="3" t="s">
        <v>13</v>
      </c>
      <c r="F34" s="17">
        <v>239</v>
      </c>
      <c r="G34" s="3" t="s">
        <v>61</v>
      </c>
      <c r="H34" s="8">
        <f t="shared" si="0"/>
        <v>746.84792000000004</v>
      </c>
      <c r="I34" s="7">
        <v>8.2500000000000004E-2</v>
      </c>
      <c r="J34" s="16">
        <f t="shared" si="1"/>
        <v>61.614953400000005</v>
      </c>
    </row>
    <row r="35" spans="1:10" ht="12.75" customHeight="1" x14ac:dyDescent="0.2">
      <c r="A35" s="2" t="s">
        <v>29</v>
      </c>
      <c r="B35" s="5" t="s">
        <v>102</v>
      </c>
      <c r="C35" s="3" t="s">
        <v>11</v>
      </c>
      <c r="D35" s="3" t="s">
        <v>103</v>
      </c>
      <c r="E35" s="3" t="s">
        <v>13</v>
      </c>
      <c r="F35" s="17">
        <v>239</v>
      </c>
      <c r="G35" s="3" t="s">
        <v>104</v>
      </c>
      <c r="H35" s="8">
        <f t="shared" si="0"/>
        <v>728.69942500000002</v>
      </c>
      <c r="I35" s="7">
        <v>8.9038999999999993E-2</v>
      </c>
      <c r="J35" s="16">
        <f t="shared" si="1"/>
        <v>64.882668102574996</v>
      </c>
    </row>
    <row r="36" spans="1:10" ht="12.75" customHeight="1" x14ac:dyDescent="0.2">
      <c r="A36" s="2" t="s">
        <v>33</v>
      </c>
      <c r="B36" s="5" t="s">
        <v>105</v>
      </c>
      <c r="C36" s="3" t="s">
        <v>11</v>
      </c>
      <c r="D36" s="3" t="s">
        <v>106</v>
      </c>
      <c r="E36" s="3" t="s">
        <v>13</v>
      </c>
      <c r="F36" s="17">
        <v>239</v>
      </c>
      <c r="G36" s="3" t="s">
        <v>107</v>
      </c>
      <c r="H36" s="8">
        <f t="shared" si="0"/>
        <v>710.70809000000008</v>
      </c>
      <c r="I36" s="7">
        <v>9.1877E-2</v>
      </c>
      <c r="J36" s="16">
        <f t="shared" si="1"/>
        <v>65.297727184930011</v>
      </c>
    </row>
    <row r="37" spans="1:10" ht="12.75" customHeight="1" x14ac:dyDescent="0.2">
      <c r="A37" s="2" t="s">
        <v>9</v>
      </c>
      <c r="B37" s="5" t="s">
        <v>108</v>
      </c>
      <c r="C37" s="3" t="s">
        <v>11</v>
      </c>
      <c r="D37" s="3" t="s">
        <v>109</v>
      </c>
      <c r="E37" s="3" t="s">
        <v>13</v>
      </c>
      <c r="F37" s="17">
        <v>239</v>
      </c>
      <c r="G37" s="3" t="s">
        <v>107</v>
      </c>
      <c r="H37" s="8">
        <f t="shared" si="0"/>
        <v>702.73386499999992</v>
      </c>
      <c r="I37" s="7">
        <v>9.4057000000000002E-2</v>
      </c>
      <c r="J37" s="16">
        <f t="shared" si="1"/>
        <v>66.097039140305</v>
      </c>
    </row>
    <row r="38" spans="1:10" ht="12.75" customHeight="1" x14ac:dyDescent="0.2">
      <c r="A38" s="2" t="s">
        <v>15</v>
      </c>
      <c r="B38" s="5" t="s">
        <v>110</v>
      </c>
      <c r="C38" s="3" t="s">
        <v>11</v>
      </c>
      <c r="D38" s="3" t="s">
        <v>111</v>
      </c>
      <c r="E38" s="3" t="s">
        <v>13</v>
      </c>
      <c r="F38" s="17">
        <v>239</v>
      </c>
      <c r="G38" s="3" t="s">
        <v>112</v>
      </c>
      <c r="H38" s="8">
        <f t="shared" si="0"/>
        <v>755.26161500000001</v>
      </c>
      <c r="I38" s="7">
        <v>9.0897000000000006E-2</v>
      </c>
      <c r="J38" s="16">
        <f t="shared" si="1"/>
        <v>68.651015018655002</v>
      </c>
    </row>
    <row r="39" spans="1:10" ht="12.75" customHeight="1" x14ac:dyDescent="0.2">
      <c r="A39" s="2" t="s">
        <v>19</v>
      </c>
      <c r="B39" s="5" t="s">
        <v>113</v>
      </c>
      <c r="C39" s="3" t="s">
        <v>21</v>
      </c>
      <c r="D39" s="3" t="s">
        <v>114</v>
      </c>
      <c r="E39" s="3" t="s">
        <v>13</v>
      </c>
      <c r="F39" s="17">
        <v>239</v>
      </c>
      <c r="G39" s="3" t="s">
        <v>112</v>
      </c>
      <c r="H39" s="8">
        <f t="shared" si="0"/>
        <v>748.72036500000002</v>
      </c>
      <c r="I39" s="7">
        <v>9.5256999999999994E-2</v>
      </c>
      <c r="J39" s="16">
        <f t="shared" si="1"/>
        <v>71.320855808804993</v>
      </c>
    </row>
    <row r="40" spans="1:10" ht="12.75" customHeight="1" x14ac:dyDescent="0.2">
      <c r="A40" s="2" t="s">
        <v>21</v>
      </c>
      <c r="B40" s="5" t="s">
        <v>115</v>
      </c>
      <c r="C40" s="3" t="s">
        <v>21</v>
      </c>
      <c r="D40" s="3" t="s">
        <v>116</v>
      </c>
      <c r="E40" s="3" t="s">
        <v>13</v>
      </c>
      <c r="F40" s="17">
        <v>239</v>
      </c>
      <c r="G40" s="3" t="s">
        <v>112</v>
      </c>
      <c r="H40" s="8">
        <f t="shared" si="0"/>
        <v>739.48411999999996</v>
      </c>
      <c r="I40" s="7">
        <v>0.110107</v>
      </c>
      <c r="J40" s="16">
        <f t="shared" si="1"/>
        <v>81.422378000839998</v>
      </c>
    </row>
    <row r="41" spans="1:10" ht="12.75" customHeight="1" x14ac:dyDescent="0.2">
      <c r="A41" s="2" t="s">
        <v>25</v>
      </c>
      <c r="B41" s="5" t="s">
        <v>117</v>
      </c>
      <c r="C41" s="3" t="s">
        <v>11</v>
      </c>
      <c r="D41" s="3" t="s">
        <v>118</v>
      </c>
      <c r="E41" s="3" t="s">
        <v>13</v>
      </c>
      <c r="F41" s="17">
        <v>239</v>
      </c>
      <c r="G41" s="3" t="s">
        <v>36</v>
      </c>
      <c r="H41" s="8">
        <f t="shared" si="0"/>
        <v>786.83871999999997</v>
      </c>
      <c r="I41" s="7">
        <v>0.100967</v>
      </c>
      <c r="J41" s="16">
        <f t="shared" si="1"/>
        <v>79.444745042240001</v>
      </c>
    </row>
    <row r="42" spans="1:10" ht="12.75" customHeight="1" x14ac:dyDescent="0.2">
      <c r="A42" s="2" t="s">
        <v>29</v>
      </c>
      <c r="B42" s="5" t="s">
        <v>119</v>
      </c>
      <c r="C42" s="3" t="s">
        <v>11</v>
      </c>
      <c r="D42" s="3" t="s">
        <v>120</v>
      </c>
      <c r="E42" s="3" t="s">
        <v>13</v>
      </c>
      <c r="F42" s="17">
        <v>239</v>
      </c>
      <c r="G42" s="3" t="s">
        <v>121</v>
      </c>
      <c r="H42" s="8">
        <f t="shared" si="0"/>
        <v>860.17442000000005</v>
      </c>
      <c r="I42" s="7">
        <v>0.10389</v>
      </c>
      <c r="J42" s="16">
        <f t="shared" si="1"/>
        <v>89.363520493799996</v>
      </c>
    </row>
    <row r="43" spans="1:10" ht="12.75" customHeight="1" x14ac:dyDescent="0.2">
      <c r="A43" s="2" t="s">
        <v>33</v>
      </c>
      <c r="B43" s="5" t="s">
        <v>122</v>
      </c>
      <c r="C43" s="3" t="s">
        <v>11</v>
      </c>
      <c r="D43" s="3" t="s">
        <v>123</v>
      </c>
      <c r="E43" s="3" t="s">
        <v>13</v>
      </c>
      <c r="F43" s="17">
        <v>239</v>
      </c>
      <c r="G43" s="3" t="s">
        <v>124</v>
      </c>
      <c r="H43" s="8">
        <f t="shared" si="0"/>
        <v>834.08862499999998</v>
      </c>
      <c r="I43" s="7">
        <v>9.9801000000000001E-2</v>
      </c>
      <c r="J43" s="16">
        <f t="shared" si="1"/>
        <v>83.242878863624995</v>
      </c>
    </row>
    <row r="44" spans="1:10" ht="12.75" customHeight="1" x14ac:dyDescent="0.2">
      <c r="A44" s="2" t="s">
        <v>9</v>
      </c>
      <c r="B44" s="5" t="s">
        <v>125</v>
      </c>
      <c r="C44" s="3" t="s">
        <v>11</v>
      </c>
      <c r="D44" s="3" t="s">
        <v>126</v>
      </c>
      <c r="E44" s="3" t="s">
        <v>13</v>
      </c>
      <c r="F44" s="17">
        <v>239</v>
      </c>
      <c r="G44" s="3" t="s">
        <v>121</v>
      </c>
      <c r="H44" s="8">
        <f t="shared" si="0"/>
        <v>752.40257000000008</v>
      </c>
      <c r="I44" s="7">
        <v>0.100815</v>
      </c>
      <c r="J44" s="16">
        <f t="shared" si="1"/>
        <v>75.853465094550003</v>
      </c>
    </row>
    <row r="45" spans="1:10" ht="12.75" customHeight="1" x14ac:dyDescent="0.2">
      <c r="A45" s="2" t="s">
        <v>15</v>
      </c>
      <c r="B45" s="5" t="s">
        <v>127</v>
      </c>
      <c r="C45" s="3" t="s">
        <v>11</v>
      </c>
      <c r="D45" s="3" t="s">
        <v>128</v>
      </c>
      <c r="E45" s="3" t="s">
        <v>13</v>
      </c>
      <c r="F45" s="17">
        <v>239</v>
      </c>
      <c r="G45" s="3" t="s">
        <v>129</v>
      </c>
      <c r="H45" s="8">
        <f t="shared" si="0"/>
        <v>753.77647999999999</v>
      </c>
      <c r="I45" s="7">
        <v>9.9751000000000006E-2</v>
      </c>
      <c r="J45" s="16">
        <f t="shared" si="1"/>
        <v>75.189957656480004</v>
      </c>
    </row>
    <row r="46" spans="1:10" ht="12.75" customHeight="1" x14ac:dyDescent="0.2">
      <c r="A46" s="2" t="s">
        <v>19</v>
      </c>
      <c r="B46" s="5" t="s">
        <v>130</v>
      </c>
      <c r="C46" s="3" t="s">
        <v>21</v>
      </c>
      <c r="D46" s="3" t="s">
        <v>131</v>
      </c>
      <c r="E46" s="3" t="s">
        <v>13</v>
      </c>
      <c r="F46" s="17">
        <v>239</v>
      </c>
      <c r="G46" s="3" t="s">
        <v>129</v>
      </c>
      <c r="H46" s="8">
        <f t="shared" si="0"/>
        <v>748.25671999999997</v>
      </c>
      <c r="I46" s="7">
        <v>0.108739</v>
      </c>
      <c r="J46" s="16">
        <f t="shared" si="1"/>
        <v>81.364687476079993</v>
      </c>
    </row>
    <row r="47" spans="1:10" ht="12.75" customHeight="1" x14ac:dyDescent="0.2">
      <c r="A47" s="2" t="s">
        <v>21</v>
      </c>
      <c r="B47" s="5" t="s">
        <v>132</v>
      </c>
      <c r="C47" s="3" t="s">
        <v>21</v>
      </c>
      <c r="D47" s="3" t="s">
        <v>133</v>
      </c>
      <c r="E47" s="3" t="s">
        <v>13</v>
      </c>
      <c r="F47" s="17">
        <v>239</v>
      </c>
      <c r="G47" s="3" t="s">
        <v>129</v>
      </c>
      <c r="H47" s="8">
        <f t="shared" si="0"/>
        <v>747.02719999999999</v>
      </c>
      <c r="I47" s="7">
        <v>0.12742500000000001</v>
      </c>
      <c r="J47" s="16">
        <f t="shared" si="1"/>
        <v>95.189940960000001</v>
      </c>
    </row>
    <row r="48" spans="1:10" ht="12.75" customHeight="1" x14ac:dyDescent="0.2">
      <c r="A48" s="2" t="s">
        <v>25</v>
      </c>
      <c r="B48" s="5" t="s">
        <v>134</v>
      </c>
      <c r="C48" s="3" t="s">
        <v>11</v>
      </c>
      <c r="D48" s="3" t="s">
        <v>135</v>
      </c>
      <c r="E48" s="3" t="s">
        <v>13</v>
      </c>
      <c r="F48" s="17">
        <v>239</v>
      </c>
      <c r="G48" s="3" t="s">
        <v>136</v>
      </c>
      <c r="H48" s="8">
        <f t="shared" si="0"/>
        <v>726.95747500000004</v>
      </c>
      <c r="I48" s="7">
        <v>0.106492</v>
      </c>
      <c r="J48" s="16">
        <f t="shared" si="1"/>
        <v>77.4151554277</v>
      </c>
    </row>
    <row r="49" spans="1:10" ht="12.75" customHeight="1" x14ac:dyDescent="0.2">
      <c r="A49" s="2" t="s">
        <v>29</v>
      </c>
      <c r="B49" s="5" t="s">
        <v>137</v>
      </c>
      <c r="C49" s="3" t="s">
        <v>11</v>
      </c>
      <c r="D49" s="3" t="s">
        <v>138</v>
      </c>
      <c r="E49" s="3" t="s">
        <v>13</v>
      </c>
      <c r="F49" s="17">
        <v>239</v>
      </c>
      <c r="G49" s="3" t="s">
        <v>129</v>
      </c>
      <c r="H49" s="8">
        <f t="shared" si="0"/>
        <v>722.90768000000003</v>
      </c>
      <c r="I49" s="7">
        <v>0.101609</v>
      </c>
      <c r="J49" s="16">
        <f t="shared" si="1"/>
        <v>73.453926457120005</v>
      </c>
    </row>
    <row r="50" spans="1:10" ht="12.75" customHeight="1" x14ac:dyDescent="0.2">
      <c r="A50" s="2" t="s">
        <v>33</v>
      </c>
      <c r="B50" s="5" t="s">
        <v>139</v>
      </c>
      <c r="C50" s="3" t="s">
        <v>11</v>
      </c>
      <c r="D50" s="3" t="s">
        <v>140</v>
      </c>
      <c r="E50" s="3" t="s">
        <v>13</v>
      </c>
      <c r="F50" s="17">
        <v>239</v>
      </c>
      <c r="G50" s="3" t="s">
        <v>141</v>
      </c>
      <c r="H50" s="8">
        <f t="shared" si="0"/>
        <v>736.10649999999998</v>
      </c>
      <c r="I50" s="7">
        <v>9.4006000000000006E-2</v>
      </c>
      <c r="J50" s="16">
        <f t="shared" si="1"/>
        <v>69.198427639000002</v>
      </c>
    </row>
    <row r="51" spans="1:10" ht="12.75" customHeight="1" x14ac:dyDescent="0.2">
      <c r="A51" s="2" t="s">
        <v>9</v>
      </c>
      <c r="B51" s="5" t="s">
        <v>142</v>
      </c>
      <c r="C51" s="3" t="s">
        <v>11</v>
      </c>
      <c r="D51" s="3" t="s">
        <v>143</v>
      </c>
      <c r="E51" s="3" t="s">
        <v>13</v>
      </c>
      <c r="F51" s="17">
        <v>239</v>
      </c>
      <c r="G51" s="3" t="s">
        <v>144</v>
      </c>
      <c r="H51" s="8">
        <f t="shared" si="0"/>
        <v>733.34367999999995</v>
      </c>
      <c r="I51" s="7">
        <v>9.0052999999999994E-2</v>
      </c>
      <c r="J51" s="16">
        <f t="shared" si="1"/>
        <v>66.039798415039996</v>
      </c>
    </row>
    <row r="52" spans="1:10" ht="12.75" customHeight="1" x14ac:dyDescent="0.2">
      <c r="A52" s="2" t="s">
        <v>15</v>
      </c>
      <c r="B52" s="5" t="s">
        <v>145</v>
      </c>
      <c r="C52" s="3" t="s">
        <v>11</v>
      </c>
      <c r="D52" s="3" t="s">
        <v>146</v>
      </c>
      <c r="E52" s="3" t="s">
        <v>13</v>
      </c>
      <c r="F52" s="17">
        <v>239</v>
      </c>
      <c r="G52" s="3" t="s">
        <v>147</v>
      </c>
      <c r="H52" s="8">
        <f t="shared" si="0"/>
        <v>730.90764999999999</v>
      </c>
      <c r="I52" s="7">
        <v>7.9053999999999999E-2</v>
      </c>
      <c r="J52" s="16">
        <f t="shared" si="1"/>
        <v>57.781173363099995</v>
      </c>
    </row>
    <row r="53" spans="1:10" ht="12.75" customHeight="1" x14ac:dyDescent="0.2">
      <c r="A53" s="2" t="s">
        <v>19</v>
      </c>
      <c r="B53" s="5" t="s">
        <v>148</v>
      </c>
      <c r="C53" s="3" t="s">
        <v>21</v>
      </c>
      <c r="D53" s="3" t="s">
        <v>149</v>
      </c>
      <c r="E53" s="3" t="s">
        <v>13</v>
      </c>
      <c r="F53" s="17">
        <v>239</v>
      </c>
      <c r="G53" s="3" t="s">
        <v>147</v>
      </c>
      <c r="H53" s="8">
        <f t="shared" si="0"/>
        <v>744.66255000000001</v>
      </c>
      <c r="I53" s="7">
        <v>8.1959000000000004E-2</v>
      </c>
      <c r="J53" s="16">
        <f t="shared" si="1"/>
        <v>61.031797935450001</v>
      </c>
    </row>
    <row r="54" spans="1:10" ht="12.75" customHeight="1" x14ac:dyDescent="0.2">
      <c r="A54" s="2" t="s">
        <v>21</v>
      </c>
      <c r="B54" s="5" t="s">
        <v>150</v>
      </c>
      <c r="C54" s="3" t="s">
        <v>21</v>
      </c>
      <c r="D54" s="3" t="s">
        <v>151</v>
      </c>
      <c r="E54" s="3" t="s">
        <v>13</v>
      </c>
      <c r="F54" s="17">
        <v>239</v>
      </c>
      <c r="G54" s="3" t="s">
        <v>147</v>
      </c>
      <c r="H54" s="8">
        <f t="shared" si="0"/>
        <v>764.01355000000001</v>
      </c>
      <c r="I54" s="7">
        <v>9.6405000000000005E-2</v>
      </c>
      <c r="J54" s="16">
        <f t="shared" si="1"/>
        <v>73.654726287750009</v>
      </c>
    </row>
    <row r="55" spans="1:10" ht="12.75" customHeight="1" x14ac:dyDescent="0.2">
      <c r="A55" s="2" t="s">
        <v>25</v>
      </c>
      <c r="B55" s="5" t="s">
        <v>152</v>
      </c>
      <c r="C55" s="3" t="s">
        <v>11</v>
      </c>
      <c r="D55" s="3" t="s">
        <v>153</v>
      </c>
      <c r="E55" s="3" t="s">
        <v>13</v>
      </c>
      <c r="F55" s="17">
        <v>239</v>
      </c>
      <c r="G55" s="3" t="s">
        <v>154</v>
      </c>
      <c r="H55" s="8">
        <f t="shared" si="0"/>
        <v>761.8779199999999</v>
      </c>
      <c r="I55" s="7">
        <v>8.6927000000000004E-2</v>
      </c>
      <c r="J55" s="16">
        <f t="shared" si="1"/>
        <v>66.227761951839994</v>
      </c>
    </row>
    <row r="56" spans="1:10" ht="12.75" customHeight="1" x14ac:dyDescent="0.2">
      <c r="A56" s="2" t="s">
        <v>29</v>
      </c>
      <c r="B56" s="5" t="s">
        <v>155</v>
      </c>
      <c r="C56" s="3" t="s">
        <v>11</v>
      </c>
      <c r="D56" s="3" t="s">
        <v>156</v>
      </c>
      <c r="E56" s="3" t="s">
        <v>13</v>
      </c>
      <c r="F56" s="17">
        <v>239</v>
      </c>
      <c r="G56" s="3" t="s">
        <v>154</v>
      </c>
      <c r="H56" s="8">
        <f t="shared" si="0"/>
        <v>732.06847999999991</v>
      </c>
      <c r="I56" s="7">
        <v>9.3887999999999999E-2</v>
      </c>
      <c r="J56" s="16">
        <f t="shared" si="1"/>
        <v>68.732445450239993</v>
      </c>
    </row>
    <row r="57" spans="1:10" ht="12.75" customHeight="1" x14ac:dyDescent="0.2">
      <c r="A57" s="2" t="s">
        <v>33</v>
      </c>
      <c r="B57" s="5" t="s">
        <v>157</v>
      </c>
      <c r="C57" s="3" t="s">
        <v>11</v>
      </c>
      <c r="D57" s="3" t="s">
        <v>158</v>
      </c>
      <c r="E57" s="3" t="s">
        <v>13</v>
      </c>
      <c r="F57" s="17">
        <v>239</v>
      </c>
      <c r="G57" s="3" t="s">
        <v>159</v>
      </c>
      <c r="H57" s="8">
        <f t="shared" si="0"/>
        <v>718.77087499999993</v>
      </c>
      <c r="I57" s="7">
        <v>9.6438999999999997E-2</v>
      </c>
      <c r="J57" s="16">
        <f t="shared" si="1"/>
        <v>69.317544414124995</v>
      </c>
    </row>
    <row r="58" spans="1:10" ht="12.75" customHeight="1" x14ac:dyDescent="0.2">
      <c r="A58" s="2" t="s">
        <v>9</v>
      </c>
      <c r="B58" s="5" t="s">
        <v>160</v>
      </c>
      <c r="C58" s="3" t="s">
        <v>11</v>
      </c>
      <c r="D58" s="3" t="s">
        <v>161</v>
      </c>
      <c r="E58" s="3" t="s">
        <v>13</v>
      </c>
      <c r="F58" s="17">
        <v>239</v>
      </c>
      <c r="G58" s="3" t="s">
        <v>162</v>
      </c>
      <c r="H58" s="8">
        <f t="shared" si="0"/>
        <v>752.83873999999992</v>
      </c>
      <c r="I58" s="7">
        <v>9.4057000000000002E-2</v>
      </c>
      <c r="J58" s="16">
        <f t="shared" si="1"/>
        <v>70.809753368179997</v>
      </c>
    </row>
    <row r="59" spans="1:10" ht="12.75" customHeight="1" x14ac:dyDescent="0.2">
      <c r="A59" s="2" t="s">
        <v>15</v>
      </c>
      <c r="B59" s="5" t="s">
        <v>163</v>
      </c>
      <c r="C59" s="3" t="s">
        <v>11</v>
      </c>
      <c r="D59" s="3" t="s">
        <v>164</v>
      </c>
      <c r="E59" s="3" t="s">
        <v>13</v>
      </c>
      <c r="F59" s="17">
        <v>239</v>
      </c>
      <c r="G59" s="3" t="s">
        <v>165</v>
      </c>
      <c r="H59" s="8">
        <f t="shared" si="0"/>
        <v>752.01031999999998</v>
      </c>
      <c r="I59" s="7">
        <v>8.6775000000000005E-2</v>
      </c>
      <c r="J59" s="16">
        <f t="shared" si="1"/>
        <v>65.255695517999996</v>
      </c>
    </row>
    <row r="60" spans="1:10" ht="12.75" customHeight="1" x14ac:dyDescent="0.2">
      <c r="A60" s="2" t="s">
        <v>19</v>
      </c>
      <c r="B60" s="5" t="s">
        <v>166</v>
      </c>
      <c r="C60" s="3" t="s">
        <v>21</v>
      </c>
      <c r="D60" s="3" t="s">
        <v>167</v>
      </c>
      <c r="E60" s="3" t="s">
        <v>13</v>
      </c>
      <c r="F60" s="17">
        <v>239</v>
      </c>
      <c r="G60" s="3" t="s">
        <v>165</v>
      </c>
      <c r="H60" s="8">
        <f t="shared" si="0"/>
        <v>737.64728000000002</v>
      </c>
      <c r="I60" s="7">
        <v>9.2873999999999998E-2</v>
      </c>
      <c r="J60" s="16">
        <f t="shared" si="1"/>
        <v>68.508253482720008</v>
      </c>
    </row>
    <row r="61" spans="1:10" ht="12.75" customHeight="1" x14ac:dyDescent="0.2">
      <c r="A61" s="2" t="s">
        <v>21</v>
      </c>
      <c r="B61" s="5" t="s">
        <v>168</v>
      </c>
      <c r="C61" s="3" t="s">
        <v>21</v>
      </c>
      <c r="D61" s="3" t="s">
        <v>169</v>
      </c>
      <c r="E61" s="3" t="s">
        <v>13</v>
      </c>
      <c r="F61" s="17">
        <v>239</v>
      </c>
      <c r="G61" s="3" t="s">
        <v>165</v>
      </c>
      <c r="H61" s="8">
        <f t="shared" si="0"/>
        <v>740.50947999999994</v>
      </c>
      <c r="I61" s="7">
        <v>0.115548</v>
      </c>
      <c r="J61" s="16">
        <f t="shared" si="1"/>
        <v>85.564389395039996</v>
      </c>
    </row>
    <row r="62" spans="1:10" ht="12.75" customHeight="1" x14ac:dyDescent="0.2">
      <c r="A62" s="2" t="s">
        <v>25</v>
      </c>
      <c r="B62" s="5" t="s">
        <v>170</v>
      </c>
      <c r="C62" s="3" t="s">
        <v>11</v>
      </c>
      <c r="D62" s="3" t="s">
        <v>171</v>
      </c>
      <c r="E62" s="3" t="s">
        <v>13</v>
      </c>
      <c r="F62" s="17">
        <v>239</v>
      </c>
      <c r="G62" s="3" t="s">
        <v>172</v>
      </c>
      <c r="H62" s="8">
        <f t="shared" si="0"/>
        <v>728.24883</v>
      </c>
      <c r="I62" s="7">
        <v>0.10201399999999999</v>
      </c>
      <c r="J62" s="16">
        <f t="shared" si="1"/>
        <v>74.291576143619992</v>
      </c>
    </row>
    <row r="63" spans="1:10" ht="12.75" customHeight="1" x14ac:dyDescent="0.2">
      <c r="A63" s="2" t="s">
        <v>29</v>
      </c>
      <c r="B63" s="5" t="s">
        <v>173</v>
      </c>
      <c r="C63" s="3" t="s">
        <v>11</v>
      </c>
      <c r="D63" s="3" t="s">
        <v>174</v>
      </c>
      <c r="E63" s="3" t="s">
        <v>13</v>
      </c>
      <c r="F63" s="17">
        <v>239</v>
      </c>
      <c r="G63" s="3" t="s">
        <v>175</v>
      </c>
      <c r="H63" s="8">
        <f t="shared" si="0"/>
        <v>694.68460000000005</v>
      </c>
      <c r="I63" s="7">
        <v>9.5502000000000004E-2</v>
      </c>
      <c r="J63" s="16">
        <f t="shared" si="1"/>
        <v>66.343768669200003</v>
      </c>
    </row>
    <row r="64" spans="1:10" ht="12.75" customHeight="1" x14ac:dyDescent="0.2">
      <c r="A64" s="2" t="s">
        <v>33</v>
      </c>
      <c r="B64" s="5" t="s">
        <v>176</v>
      </c>
      <c r="C64" s="3" t="s">
        <v>11</v>
      </c>
      <c r="D64" s="3" t="s">
        <v>177</v>
      </c>
      <c r="E64" s="3" t="s">
        <v>13</v>
      </c>
      <c r="F64" s="17">
        <v>239</v>
      </c>
      <c r="G64" s="3" t="s">
        <v>178</v>
      </c>
      <c r="H64" s="8">
        <f t="shared" si="0"/>
        <v>694.16522499999996</v>
      </c>
      <c r="I64" s="7">
        <v>8.1172999999999995E-2</v>
      </c>
      <c r="J64" s="16">
        <f t="shared" si="1"/>
        <v>56.347473808924995</v>
      </c>
    </row>
    <row r="65" spans="1:10" ht="12.75" customHeight="1" x14ac:dyDescent="0.2">
      <c r="A65" s="2" t="s">
        <v>9</v>
      </c>
      <c r="B65" s="5" t="s">
        <v>179</v>
      </c>
      <c r="C65" s="3" t="s">
        <v>11</v>
      </c>
      <c r="D65" s="3" t="s">
        <v>180</v>
      </c>
      <c r="E65" s="3" t="s">
        <v>13</v>
      </c>
      <c r="F65" s="17">
        <v>239</v>
      </c>
      <c r="G65" s="3" t="s">
        <v>181</v>
      </c>
      <c r="H65" s="8">
        <f t="shared" si="0"/>
        <v>695.45116499999995</v>
      </c>
      <c r="I65" s="7">
        <v>7.8052999999999997E-2</v>
      </c>
      <c r="J65" s="16">
        <f t="shared" si="1"/>
        <v>54.282049781744995</v>
      </c>
    </row>
    <row r="66" spans="1:10" ht="12.75" customHeight="1" x14ac:dyDescent="0.2">
      <c r="A66" s="2" t="s">
        <v>15</v>
      </c>
      <c r="B66" s="5" t="s">
        <v>182</v>
      </c>
      <c r="C66" s="3" t="s">
        <v>11</v>
      </c>
      <c r="D66" s="3" t="s">
        <v>183</v>
      </c>
      <c r="E66" s="3" t="s">
        <v>13</v>
      </c>
      <c r="F66" s="17">
        <v>239</v>
      </c>
      <c r="G66" s="3" t="s">
        <v>184</v>
      </c>
      <c r="H66" s="8">
        <f t="shared" ref="H66:H129" si="2">D66*G66+F66</f>
        <v>714.19907499999999</v>
      </c>
      <c r="I66" s="7">
        <v>8.1140000000000004E-2</v>
      </c>
      <c r="J66" s="16">
        <f t="shared" si="1"/>
        <v>57.950112945500003</v>
      </c>
    </row>
    <row r="67" spans="1:10" ht="12.75" customHeight="1" x14ac:dyDescent="0.2">
      <c r="A67" s="2" t="s">
        <v>19</v>
      </c>
      <c r="B67" s="5" t="s">
        <v>185</v>
      </c>
      <c r="C67" s="3" t="s">
        <v>21</v>
      </c>
      <c r="D67" s="3" t="s">
        <v>186</v>
      </c>
      <c r="E67" s="3" t="s">
        <v>13</v>
      </c>
      <c r="F67" s="17">
        <v>239</v>
      </c>
      <c r="G67" s="3" t="s">
        <v>184</v>
      </c>
      <c r="H67" s="8">
        <f t="shared" si="2"/>
        <v>735.10112500000002</v>
      </c>
      <c r="I67" s="7">
        <v>9.0261999999999995E-2</v>
      </c>
      <c r="J67" s="16">
        <f t="shared" ref="J67:J130" si="3">I67*H67</f>
        <v>66.351697744749998</v>
      </c>
    </row>
    <row r="68" spans="1:10" ht="12.75" customHeight="1" x14ac:dyDescent="0.2">
      <c r="A68" s="2" t="s">
        <v>21</v>
      </c>
      <c r="B68" s="5" t="s">
        <v>187</v>
      </c>
      <c r="C68" s="3" t="s">
        <v>21</v>
      </c>
      <c r="D68" s="3" t="s">
        <v>188</v>
      </c>
      <c r="E68" s="3" t="s">
        <v>13</v>
      </c>
      <c r="F68" s="17">
        <v>239</v>
      </c>
      <c r="G68" s="3" t="s">
        <v>184</v>
      </c>
      <c r="H68" s="8">
        <f t="shared" si="2"/>
        <v>746.11986000000002</v>
      </c>
      <c r="I68" s="7">
        <v>0.10961</v>
      </c>
      <c r="J68" s="16">
        <f t="shared" si="3"/>
        <v>81.7821978546</v>
      </c>
    </row>
    <row r="69" spans="1:10" ht="12.75" customHeight="1" x14ac:dyDescent="0.2">
      <c r="A69" s="2" t="s">
        <v>25</v>
      </c>
      <c r="B69" s="5" t="s">
        <v>189</v>
      </c>
      <c r="C69" s="3" t="s">
        <v>11</v>
      </c>
      <c r="D69" s="3" t="s">
        <v>190</v>
      </c>
      <c r="E69" s="3" t="s">
        <v>13</v>
      </c>
      <c r="F69" s="17">
        <v>239</v>
      </c>
      <c r="G69" s="3" t="s">
        <v>191</v>
      </c>
      <c r="H69" s="8">
        <f t="shared" si="2"/>
        <v>774.54534999999998</v>
      </c>
      <c r="I69" s="7">
        <v>0.10198</v>
      </c>
      <c r="J69" s="16">
        <f t="shared" si="3"/>
        <v>78.988134793</v>
      </c>
    </row>
    <row r="70" spans="1:10" ht="12.75" customHeight="1" x14ac:dyDescent="0.2">
      <c r="A70" s="2" t="s">
        <v>29</v>
      </c>
      <c r="B70" s="5" t="s">
        <v>192</v>
      </c>
      <c r="C70" s="3" t="s">
        <v>11</v>
      </c>
      <c r="D70" s="3" t="s">
        <v>193</v>
      </c>
      <c r="E70" s="3" t="s">
        <v>13</v>
      </c>
      <c r="F70" s="17">
        <v>239</v>
      </c>
      <c r="G70" s="3" t="s">
        <v>194</v>
      </c>
      <c r="H70" s="8">
        <f t="shared" si="2"/>
        <v>754.59793999999999</v>
      </c>
      <c r="I70" s="7">
        <v>0.111272</v>
      </c>
      <c r="J70" s="16">
        <f t="shared" si="3"/>
        <v>83.965621979679995</v>
      </c>
    </row>
    <row r="71" spans="1:10" ht="12.75" customHeight="1" x14ac:dyDescent="0.2">
      <c r="A71" s="2" t="s">
        <v>33</v>
      </c>
      <c r="B71" s="5" t="s">
        <v>195</v>
      </c>
      <c r="C71" s="3" t="s">
        <v>11</v>
      </c>
      <c r="D71" s="3" t="s">
        <v>196</v>
      </c>
      <c r="E71" s="3" t="s">
        <v>13</v>
      </c>
      <c r="F71" s="17">
        <v>239</v>
      </c>
      <c r="G71" s="3" t="s">
        <v>197</v>
      </c>
      <c r="H71" s="8">
        <f t="shared" si="2"/>
        <v>749.03917999999999</v>
      </c>
      <c r="I71" s="7">
        <v>0.11866500000000001</v>
      </c>
      <c r="J71" s="16">
        <f t="shared" si="3"/>
        <v>88.88473429470001</v>
      </c>
    </row>
    <row r="72" spans="1:10" ht="12.75" customHeight="1" x14ac:dyDescent="0.2">
      <c r="A72" s="2" t="s">
        <v>9</v>
      </c>
      <c r="B72" s="5" t="s">
        <v>198</v>
      </c>
      <c r="C72" s="3" t="s">
        <v>11</v>
      </c>
      <c r="D72" s="3" t="s">
        <v>199</v>
      </c>
      <c r="E72" s="3" t="s">
        <v>13</v>
      </c>
      <c r="F72" s="17">
        <v>239</v>
      </c>
      <c r="G72" s="3" t="s">
        <v>200</v>
      </c>
      <c r="H72" s="8">
        <f t="shared" si="2"/>
        <v>740.99959999999999</v>
      </c>
      <c r="I72" s="7">
        <v>0.124889</v>
      </c>
      <c r="J72" s="16">
        <f t="shared" si="3"/>
        <v>92.542699044399996</v>
      </c>
    </row>
    <row r="73" spans="1:10" ht="12.75" customHeight="1" x14ac:dyDescent="0.2">
      <c r="A73" s="2" t="s">
        <v>15</v>
      </c>
      <c r="B73" s="5" t="s">
        <v>201</v>
      </c>
      <c r="C73" s="3" t="s">
        <v>11</v>
      </c>
      <c r="D73" s="3" t="s">
        <v>202</v>
      </c>
      <c r="E73" s="3" t="s">
        <v>13</v>
      </c>
      <c r="F73" s="17">
        <v>239</v>
      </c>
      <c r="G73" s="3" t="s">
        <v>203</v>
      </c>
      <c r="H73" s="8">
        <f t="shared" si="2"/>
        <v>721.80322999999999</v>
      </c>
      <c r="I73" s="7">
        <v>0.12607599999999999</v>
      </c>
      <c r="J73" s="16">
        <f t="shared" si="3"/>
        <v>91.002064025479996</v>
      </c>
    </row>
    <row r="74" spans="1:10" ht="12.75" customHeight="1" x14ac:dyDescent="0.2">
      <c r="A74" s="2" t="s">
        <v>19</v>
      </c>
      <c r="B74" s="5" t="s">
        <v>204</v>
      </c>
      <c r="C74" s="3" t="s">
        <v>21</v>
      </c>
      <c r="D74" s="3" t="s">
        <v>205</v>
      </c>
      <c r="E74" s="3" t="s">
        <v>13</v>
      </c>
      <c r="F74" s="17">
        <v>239</v>
      </c>
      <c r="G74" s="3" t="s">
        <v>203</v>
      </c>
      <c r="H74" s="8">
        <f t="shared" si="2"/>
        <v>725.33166499999993</v>
      </c>
      <c r="I74" s="7">
        <v>0.12799099999999999</v>
      </c>
      <c r="J74" s="16">
        <f t="shared" si="3"/>
        <v>92.835925135014989</v>
      </c>
    </row>
    <row r="75" spans="1:10" ht="12.75" customHeight="1" x14ac:dyDescent="0.2">
      <c r="A75" s="2" t="s">
        <v>21</v>
      </c>
      <c r="B75" s="5" t="s">
        <v>206</v>
      </c>
      <c r="C75" s="3" t="s">
        <v>21</v>
      </c>
      <c r="D75" s="3" t="s">
        <v>207</v>
      </c>
      <c r="E75" s="3" t="s">
        <v>13</v>
      </c>
      <c r="F75" s="17">
        <v>239</v>
      </c>
      <c r="G75" s="3" t="s">
        <v>203</v>
      </c>
      <c r="H75" s="8">
        <f t="shared" si="2"/>
        <v>725.25440000000003</v>
      </c>
      <c r="I75" s="7">
        <v>0.144118</v>
      </c>
      <c r="J75" s="16">
        <f t="shared" si="3"/>
        <v>104.5222136192</v>
      </c>
    </row>
    <row r="76" spans="1:10" ht="12.75" customHeight="1" x14ac:dyDescent="0.2">
      <c r="A76" s="2" t="s">
        <v>25</v>
      </c>
      <c r="B76" s="5" t="s">
        <v>208</v>
      </c>
      <c r="C76" s="3" t="s">
        <v>11</v>
      </c>
      <c r="D76" s="3" t="s">
        <v>209</v>
      </c>
      <c r="E76" s="3" t="s">
        <v>13</v>
      </c>
      <c r="F76" s="17">
        <v>239</v>
      </c>
      <c r="G76" s="3" t="s">
        <v>210</v>
      </c>
      <c r="H76" s="8">
        <f t="shared" si="2"/>
        <v>705.96512000000007</v>
      </c>
      <c r="I76" s="7">
        <v>0.12278600000000001</v>
      </c>
      <c r="J76" s="16">
        <f t="shared" si="3"/>
        <v>86.682633224320014</v>
      </c>
    </row>
    <row r="77" spans="1:10" ht="12.75" customHeight="1" x14ac:dyDescent="0.2">
      <c r="A77" s="2" t="s">
        <v>29</v>
      </c>
      <c r="B77" s="5" t="s">
        <v>211</v>
      </c>
      <c r="C77" s="3" t="s">
        <v>11</v>
      </c>
      <c r="D77" s="3" t="s">
        <v>212</v>
      </c>
      <c r="E77" s="3" t="s">
        <v>13</v>
      </c>
      <c r="F77" s="17">
        <v>239</v>
      </c>
      <c r="G77" s="3" t="s">
        <v>203</v>
      </c>
      <c r="H77" s="8">
        <f t="shared" si="2"/>
        <v>697.07843000000003</v>
      </c>
      <c r="I77" s="7">
        <v>0.115783</v>
      </c>
      <c r="J77" s="16">
        <f t="shared" si="3"/>
        <v>80.709831860690002</v>
      </c>
    </row>
    <row r="78" spans="1:10" ht="12.75" customHeight="1" x14ac:dyDescent="0.2">
      <c r="A78" s="2" t="s">
        <v>33</v>
      </c>
      <c r="B78" s="5" t="s">
        <v>213</v>
      </c>
      <c r="C78" s="3" t="s">
        <v>11</v>
      </c>
      <c r="D78" s="3" t="s">
        <v>214</v>
      </c>
      <c r="E78" s="3" t="s">
        <v>13</v>
      </c>
      <c r="F78" s="17">
        <v>239</v>
      </c>
      <c r="G78" s="3" t="s">
        <v>215</v>
      </c>
      <c r="H78" s="8">
        <f t="shared" si="2"/>
        <v>692.68639500000006</v>
      </c>
      <c r="I78" s="7">
        <v>9.8909999999999998E-2</v>
      </c>
      <c r="J78" s="16">
        <f t="shared" si="3"/>
        <v>68.513611329450001</v>
      </c>
    </row>
    <row r="79" spans="1:10" ht="12.75" customHeight="1" x14ac:dyDescent="0.2">
      <c r="A79" s="2" t="s">
        <v>9</v>
      </c>
      <c r="B79" s="5" t="s">
        <v>216</v>
      </c>
      <c r="C79" s="3" t="s">
        <v>11</v>
      </c>
      <c r="D79" s="3" t="s">
        <v>217</v>
      </c>
      <c r="E79" s="3" t="s">
        <v>13</v>
      </c>
      <c r="F79" s="17">
        <v>239</v>
      </c>
      <c r="G79" s="3" t="s">
        <v>218</v>
      </c>
      <c r="H79" s="8">
        <f t="shared" si="2"/>
        <v>687.80029999999999</v>
      </c>
      <c r="I79" s="7">
        <v>9.0313000000000004E-2</v>
      </c>
      <c r="J79" s="16">
        <f t="shared" si="3"/>
        <v>62.117308493900005</v>
      </c>
    </row>
    <row r="80" spans="1:10" ht="12.75" customHeight="1" x14ac:dyDescent="0.2">
      <c r="A80" s="2" t="s">
        <v>15</v>
      </c>
      <c r="B80" s="5" t="s">
        <v>219</v>
      </c>
      <c r="C80" s="3" t="s">
        <v>11</v>
      </c>
      <c r="D80" s="3" t="s">
        <v>220</v>
      </c>
      <c r="E80" s="3" t="s">
        <v>13</v>
      </c>
      <c r="F80" s="17">
        <v>239</v>
      </c>
      <c r="G80" s="3" t="s">
        <v>221</v>
      </c>
      <c r="H80" s="8">
        <f t="shared" si="2"/>
        <v>685.67913500000009</v>
      </c>
      <c r="I80" s="7">
        <v>8.6176000000000003E-2</v>
      </c>
      <c r="J80" s="16">
        <f t="shared" si="3"/>
        <v>59.089085137760009</v>
      </c>
    </row>
    <row r="81" spans="1:10" ht="12.75" customHeight="1" x14ac:dyDescent="0.2">
      <c r="A81" s="2" t="s">
        <v>19</v>
      </c>
      <c r="B81" s="5" t="s">
        <v>222</v>
      </c>
      <c r="C81" s="3" t="s">
        <v>21</v>
      </c>
      <c r="D81" s="3" t="s">
        <v>223</v>
      </c>
      <c r="E81" s="3" t="s">
        <v>13</v>
      </c>
      <c r="F81" s="17">
        <v>239</v>
      </c>
      <c r="G81" s="3" t="s">
        <v>221</v>
      </c>
      <c r="H81" s="8">
        <f t="shared" si="2"/>
        <v>680.25168499999995</v>
      </c>
      <c r="I81" s="7">
        <v>8.8075000000000001E-2</v>
      </c>
      <c r="J81" s="16">
        <f t="shared" si="3"/>
        <v>59.913167156374996</v>
      </c>
    </row>
    <row r="82" spans="1:10" ht="12.75" customHeight="1" x14ac:dyDescent="0.2">
      <c r="A82" s="2" t="s">
        <v>21</v>
      </c>
      <c r="B82" s="5" t="s">
        <v>224</v>
      </c>
      <c r="C82" s="3" t="s">
        <v>21</v>
      </c>
      <c r="D82" s="3" t="s">
        <v>225</v>
      </c>
      <c r="E82" s="3" t="s">
        <v>13</v>
      </c>
      <c r="F82" s="17">
        <v>239</v>
      </c>
      <c r="G82" s="3" t="s">
        <v>221</v>
      </c>
      <c r="H82" s="8">
        <f t="shared" si="2"/>
        <v>677.07275000000004</v>
      </c>
      <c r="I82" s="7">
        <v>9.3704999999999997E-2</v>
      </c>
      <c r="J82" s="16">
        <f t="shared" si="3"/>
        <v>63.445102038750001</v>
      </c>
    </row>
    <row r="83" spans="1:10" ht="12.75" customHeight="1" x14ac:dyDescent="0.2">
      <c r="A83" s="2" t="s">
        <v>25</v>
      </c>
      <c r="B83" s="5" t="s">
        <v>226</v>
      </c>
      <c r="C83" s="3" t="s">
        <v>11</v>
      </c>
      <c r="D83" s="3" t="s">
        <v>227</v>
      </c>
      <c r="E83" s="3" t="s">
        <v>13</v>
      </c>
      <c r="F83" s="17">
        <v>239</v>
      </c>
      <c r="G83" s="3" t="s">
        <v>228</v>
      </c>
      <c r="H83" s="8">
        <f t="shared" si="2"/>
        <v>675.53714500000001</v>
      </c>
      <c r="I83" s="7">
        <v>7.7967999999999996E-2</v>
      </c>
      <c r="J83" s="16">
        <f t="shared" si="3"/>
        <v>52.670280121360001</v>
      </c>
    </row>
    <row r="84" spans="1:10" ht="12.75" customHeight="1" x14ac:dyDescent="0.2">
      <c r="A84" s="2" t="s">
        <v>29</v>
      </c>
      <c r="B84" s="5" t="s">
        <v>229</v>
      </c>
      <c r="C84" s="3" t="s">
        <v>11</v>
      </c>
      <c r="D84" s="3" t="s">
        <v>230</v>
      </c>
      <c r="E84" s="3" t="s">
        <v>13</v>
      </c>
      <c r="F84" s="17">
        <v>239</v>
      </c>
      <c r="G84" s="3" t="s">
        <v>231</v>
      </c>
      <c r="H84" s="8">
        <f t="shared" si="2"/>
        <v>670.49958500000002</v>
      </c>
      <c r="I84" s="7">
        <v>7.5849E-2</v>
      </c>
      <c r="J84" s="16">
        <f t="shared" si="3"/>
        <v>50.856723022665001</v>
      </c>
    </row>
    <row r="85" spans="1:10" ht="12.75" customHeight="1" x14ac:dyDescent="0.2">
      <c r="A85" s="2" t="s">
        <v>33</v>
      </c>
      <c r="B85" s="5" t="s">
        <v>232</v>
      </c>
      <c r="C85" s="3" t="s">
        <v>11</v>
      </c>
      <c r="D85" s="3" t="s">
        <v>233</v>
      </c>
      <c r="E85" s="3" t="s">
        <v>13</v>
      </c>
      <c r="F85" s="17">
        <v>239</v>
      </c>
      <c r="G85" s="3" t="s">
        <v>234</v>
      </c>
      <c r="H85" s="8">
        <f t="shared" si="2"/>
        <v>676.86057499999993</v>
      </c>
      <c r="I85" s="7">
        <v>6.9592000000000001E-2</v>
      </c>
      <c r="J85" s="16">
        <f t="shared" si="3"/>
        <v>47.104081135399994</v>
      </c>
    </row>
    <row r="86" spans="1:10" ht="12.75" customHeight="1" x14ac:dyDescent="0.2">
      <c r="A86" s="2" t="s">
        <v>9</v>
      </c>
      <c r="B86" s="5" t="s">
        <v>235</v>
      </c>
      <c r="C86" s="3" t="s">
        <v>11</v>
      </c>
      <c r="D86" s="3" t="s">
        <v>236</v>
      </c>
      <c r="E86" s="3" t="s">
        <v>13</v>
      </c>
      <c r="F86" s="17">
        <v>239</v>
      </c>
      <c r="G86" s="3" t="s">
        <v>237</v>
      </c>
      <c r="H86" s="8">
        <f t="shared" si="2"/>
        <v>680.65065000000004</v>
      </c>
      <c r="I86" s="7">
        <v>6.4215999999999995E-2</v>
      </c>
      <c r="J86" s="16">
        <f t="shared" si="3"/>
        <v>43.708662140400001</v>
      </c>
    </row>
    <row r="87" spans="1:10" ht="12.75" customHeight="1" x14ac:dyDescent="0.2">
      <c r="A87" s="2" t="s">
        <v>15</v>
      </c>
      <c r="B87" s="5" t="s">
        <v>238</v>
      </c>
      <c r="C87" s="3" t="s">
        <v>11</v>
      </c>
      <c r="D87" s="3" t="s">
        <v>239</v>
      </c>
      <c r="E87" s="3" t="s">
        <v>13</v>
      </c>
      <c r="F87" s="17">
        <v>239</v>
      </c>
      <c r="G87" s="3" t="s">
        <v>240</v>
      </c>
      <c r="H87" s="8">
        <f t="shared" si="2"/>
        <v>678.55210000000011</v>
      </c>
      <c r="I87" s="7">
        <v>6.1366999999999998E-2</v>
      </c>
      <c r="J87" s="16">
        <f t="shared" si="3"/>
        <v>41.640706720700003</v>
      </c>
    </row>
    <row r="88" spans="1:10" ht="12.75" customHeight="1" x14ac:dyDescent="0.2">
      <c r="A88" s="2" t="s">
        <v>19</v>
      </c>
      <c r="B88" s="5" t="s">
        <v>241</v>
      </c>
      <c r="C88" s="3" t="s">
        <v>21</v>
      </c>
      <c r="D88" s="3" t="s">
        <v>242</v>
      </c>
      <c r="E88" s="3" t="s">
        <v>13</v>
      </c>
      <c r="F88" s="17">
        <v>239</v>
      </c>
      <c r="G88" s="3" t="s">
        <v>240</v>
      </c>
      <c r="H88" s="8">
        <f t="shared" si="2"/>
        <v>675.80162500000006</v>
      </c>
      <c r="I88" s="7">
        <v>7.0694000000000007E-2</v>
      </c>
      <c r="J88" s="16">
        <f t="shared" si="3"/>
        <v>47.77512007775001</v>
      </c>
    </row>
    <row r="89" spans="1:10" ht="12.75" customHeight="1" x14ac:dyDescent="0.2">
      <c r="A89" s="2" t="s">
        <v>21</v>
      </c>
      <c r="B89" s="5" t="s">
        <v>243</v>
      </c>
      <c r="C89" s="3" t="s">
        <v>21</v>
      </c>
      <c r="D89" s="3" t="s">
        <v>244</v>
      </c>
      <c r="E89" s="3" t="s">
        <v>13</v>
      </c>
      <c r="F89" s="17">
        <v>239</v>
      </c>
      <c r="G89" s="3" t="s">
        <v>240</v>
      </c>
      <c r="H89" s="8">
        <f t="shared" si="2"/>
        <v>675.82781999999997</v>
      </c>
      <c r="I89" s="7">
        <v>8.1800999999999999E-2</v>
      </c>
      <c r="J89" s="16">
        <f t="shared" si="3"/>
        <v>55.283391503819999</v>
      </c>
    </row>
    <row r="90" spans="1:10" ht="12.75" customHeight="1" x14ac:dyDescent="0.2">
      <c r="A90" s="2" t="s">
        <v>25</v>
      </c>
      <c r="B90" s="5" t="s">
        <v>245</v>
      </c>
      <c r="C90" s="3" t="s">
        <v>11</v>
      </c>
      <c r="D90" s="3" t="s">
        <v>246</v>
      </c>
      <c r="E90" s="3" t="s">
        <v>13</v>
      </c>
      <c r="F90" s="17">
        <v>239</v>
      </c>
      <c r="G90" s="3" t="s">
        <v>154</v>
      </c>
      <c r="H90" s="8">
        <f t="shared" si="2"/>
        <v>674.06655999999998</v>
      </c>
      <c r="I90" s="7">
        <v>7.4028999999999998E-2</v>
      </c>
      <c r="J90" s="16">
        <f t="shared" si="3"/>
        <v>49.90047337024</v>
      </c>
    </row>
    <row r="91" spans="1:10" ht="12.75" customHeight="1" x14ac:dyDescent="0.2">
      <c r="A91" s="2" t="s">
        <v>29</v>
      </c>
      <c r="B91" s="5" t="s">
        <v>247</v>
      </c>
      <c r="C91" s="3" t="s">
        <v>11</v>
      </c>
      <c r="D91" s="3" t="s">
        <v>248</v>
      </c>
      <c r="E91" s="3" t="s">
        <v>13</v>
      </c>
      <c r="F91" s="17">
        <v>239</v>
      </c>
      <c r="G91" s="3" t="s">
        <v>61</v>
      </c>
      <c r="H91" s="8">
        <f t="shared" si="2"/>
        <v>679.43286000000001</v>
      </c>
      <c r="I91" s="7">
        <v>7.8903000000000001E-2</v>
      </c>
      <c r="J91" s="16">
        <f t="shared" si="3"/>
        <v>53.609290952580004</v>
      </c>
    </row>
    <row r="92" spans="1:10" ht="12.75" customHeight="1" x14ac:dyDescent="0.2">
      <c r="A92" s="2" t="s">
        <v>33</v>
      </c>
      <c r="B92" s="5" t="s">
        <v>249</v>
      </c>
      <c r="C92" s="3" t="s">
        <v>11</v>
      </c>
      <c r="D92" s="3" t="s">
        <v>250</v>
      </c>
      <c r="E92" s="3" t="s">
        <v>13</v>
      </c>
      <c r="F92" s="17">
        <v>239</v>
      </c>
      <c r="G92" s="3" t="s">
        <v>61</v>
      </c>
      <c r="H92" s="8">
        <f t="shared" si="2"/>
        <v>682.12527999999998</v>
      </c>
      <c r="I92" s="7">
        <v>7.7954999999999997E-2</v>
      </c>
      <c r="J92" s="16">
        <f t="shared" si="3"/>
        <v>53.175076202399993</v>
      </c>
    </row>
    <row r="93" spans="1:10" ht="12.75" customHeight="1" x14ac:dyDescent="0.2">
      <c r="A93" s="2" t="s">
        <v>9</v>
      </c>
      <c r="B93" s="5" t="s">
        <v>251</v>
      </c>
      <c r="C93" s="3" t="s">
        <v>11</v>
      </c>
      <c r="D93" s="3" t="s">
        <v>252</v>
      </c>
      <c r="E93" s="3" t="s">
        <v>13</v>
      </c>
      <c r="F93" s="17">
        <v>239</v>
      </c>
      <c r="G93" s="3" t="s">
        <v>58</v>
      </c>
      <c r="H93" s="8">
        <f t="shared" si="2"/>
        <v>683.43679999999995</v>
      </c>
      <c r="I93" s="7">
        <v>7.3048000000000002E-2</v>
      </c>
      <c r="J93" s="16">
        <f t="shared" si="3"/>
        <v>49.9236913664</v>
      </c>
    </row>
    <row r="94" spans="1:10" ht="12.75" customHeight="1" x14ac:dyDescent="0.2">
      <c r="A94" s="2" t="s">
        <v>15</v>
      </c>
      <c r="B94" s="5" t="s">
        <v>253</v>
      </c>
      <c r="C94" s="3" t="s">
        <v>11</v>
      </c>
      <c r="D94" s="3" t="s">
        <v>254</v>
      </c>
      <c r="E94" s="3" t="s">
        <v>13</v>
      </c>
      <c r="F94" s="17">
        <v>239</v>
      </c>
      <c r="G94" s="3" t="s">
        <v>39</v>
      </c>
      <c r="H94" s="8">
        <f t="shared" si="2"/>
        <v>700.468615</v>
      </c>
      <c r="I94" s="7">
        <v>8.1744999999999998E-2</v>
      </c>
      <c r="J94" s="16">
        <f t="shared" si="3"/>
        <v>57.259806933175</v>
      </c>
    </row>
    <row r="95" spans="1:10" ht="12.75" customHeight="1" x14ac:dyDescent="0.2">
      <c r="A95" s="2" t="s">
        <v>19</v>
      </c>
      <c r="B95" s="5" t="s">
        <v>255</v>
      </c>
      <c r="C95" s="3" t="s">
        <v>21</v>
      </c>
      <c r="D95" s="3" t="s">
        <v>256</v>
      </c>
      <c r="E95" s="3" t="s">
        <v>13</v>
      </c>
      <c r="F95" s="17">
        <v>239</v>
      </c>
      <c r="G95" s="3" t="s">
        <v>39</v>
      </c>
      <c r="H95" s="8">
        <f t="shared" si="2"/>
        <v>690.7357649999999</v>
      </c>
      <c r="I95" s="7">
        <v>9.2151999999999998E-2</v>
      </c>
      <c r="J95" s="16">
        <f t="shared" si="3"/>
        <v>63.652682216279992</v>
      </c>
    </row>
    <row r="96" spans="1:10" ht="12.75" customHeight="1" x14ac:dyDescent="0.2">
      <c r="A96" s="2" t="s">
        <v>21</v>
      </c>
      <c r="B96" s="5" t="s">
        <v>257</v>
      </c>
      <c r="C96" s="3" t="s">
        <v>21</v>
      </c>
      <c r="D96" s="3" t="s">
        <v>258</v>
      </c>
      <c r="E96" s="3" t="s">
        <v>13</v>
      </c>
      <c r="F96" s="17">
        <v>239</v>
      </c>
      <c r="G96" s="3" t="s">
        <v>39</v>
      </c>
      <c r="H96" s="8">
        <f t="shared" si="2"/>
        <v>687.57916499999999</v>
      </c>
      <c r="I96" s="7">
        <v>0.102288</v>
      </c>
      <c r="J96" s="16">
        <f t="shared" si="3"/>
        <v>70.331097629520002</v>
      </c>
    </row>
    <row r="97" spans="1:10" ht="12.75" customHeight="1" x14ac:dyDescent="0.2">
      <c r="A97" s="2" t="s">
        <v>25</v>
      </c>
      <c r="B97" s="5" t="s">
        <v>259</v>
      </c>
      <c r="C97" s="3" t="s">
        <v>11</v>
      </c>
      <c r="D97" s="3" t="s">
        <v>260</v>
      </c>
      <c r="E97" s="3" t="s">
        <v>13</v>
      </c>
      <c r="F97" s="17">
        <v>239</v>
      </c>
      <c r="G97" s="3" t="s">
        <v>14</v>
      </c>
      <c r="H97" s="8">
        <f t="shared" si="2"/>
        <v>702.72384</v>
      </c>
      <c r="I97" s="7">
        <v>9.0221999999999997E-2</v>
      </c>
      <c r="J97" s="16">
        <f t="shared" si="3"/>
        <v>63.401150292479997</v>
      </c>
    </row>
    <row r="98" spans="1:10" ht="12.75" customHeight="1" x14ac:dyDescent="0.2">
      <c r="A98" s="2" t="s">
        <v>29</v>
      </c>
      <c r="B98" s="5" t="s">
        <v>261</v>
      </c>
      <c r="C98" s="3" t="s">
        <v>11</v>
      </c>
      <c r="D98" s="3" t="s">
        <v>262</v>
      </c>
      <c r="E98" s="3" t="s">
        <v>13</v>
      </c>
      <c r="F98" s="17">
        <v>239</v>
      </c>
      <c r="G98" s="3" t="s">
        <v>263</v>
      </c>
      <c r="H98" s="8">
        <f t="shared" si="2"/>
        <v>706.92556999999999</v>
      </c>
      <c r="I98" s="7">
        <v>9.7059000000000006E-2</v>
      </c>
      <c r="J98" s="16">
        <f t="shared" si="3"/>
        <v>68.61348889863001</v>
      </c>
    </row>
    <row r="99" spans="1:10" ht="12.75" customHeight="1" x14ac:dyDescent="0.2">
      <c r="A99" s="2" t="s">
        <v>33</v>
      </c>
      <c r="B99" s="5" t="s">
        <v>264</v>
      </c>
      <c r="C99" s="3" t="s">
        <v>11</v>
      </c>
      <c r="D99" s="3" t="s">
        <v>265</v>
      </c>
      <c r="E99" s="3" t="s">
        <v>13</v>
      </c>
      <c r="F99" s="17">
        <v>239</v>
      </c>
      <c r="G99" s="3" t="s">
        <v>104</v>
      </c>
      <c r="H99" s="8">
        <f t="shared" si="2"/>
        <v>727.67665000000011</v>
      </c>
      <c r="I99" s="7">
        <v>9.6906999999999993E-2</v>
      </c>
      <c r="J99" s="16">
        <f t="shared" si="3"/>
        <v>70.516961121550011</v>
      </c>
    </row>
    <row r="100" spans="1:10" ht="12.75" customHeight="1" x14ac:dyDescent="0.2">
      <c r="A100" s="2" t="s">
        <v>9</v>
      </c>
      <c r="B100" s="5" t="s">
        <v>266</v>
      </c>
      <c r="C100" s="3" t="s">
        <v>11</v>
      </c>
      <c r="D100" s="3" t="s">
        <v>267</v>
      </c>
      <c r="E100" s="3" t="s">
        <v>13</v>
      </c>
      <c r="F100" s="17">
        <v>239</v>
      </c>
      <c r="G100" s="3" t="s">
        <v>268</v>
      </c>
      <c r="H100" s="8">
        <f t="shared" si="2"/>
        <v>731.54557</v>
      </c>
      <c r="I100" s="7">
        <v>8.8091000000000003E-2</v>
      </c>
      <c r="J100" s="16">
        <f t="shared" si="3"/>
        <v>64.442580806869998</v>
      </c>
    </row>
    <row r="101" spans="1:10" ht="12.75" customHeight="1" x14ac:dyDescent="0.2">
      <c r="A101" s="2" t="s">
        <v>15</v>
      </c>
      <c r="B101" s="5" t="s">
        <v>269</v>
      </c>
      <c r="C101" s="3" t="s">
        <v>11</v>
      </c>
      <c r="D101" s="3" t="s">
        <v>270</v>
      </c>
      <c r="E101" s="3" t="s">
        <v>13</v>
      </c>
      <c r="F101" s="17">
        <v>239</v>
      </c>
      <c r="G101" s="3" t="s">
        <v>147</v>
      </c>
      <c r="H101" s="8">
        <f t="shared" si="2"/>
        <v>732.24129999999991</v>
      </c>
      <c r="I101" s="7">
        <v>7.7192999999999998E-2</v>
      </c>
      <c r="J101" s="16">
        <f t="shared" si="3"/>
        <v>56.523902670899993</v>
      </c>
    </row>
    <row r="102" spans="1:10" ht="12.75" customHeight="1" x14ac:dyDescent="0.2">
      <c r="A102" s="2" t="s">
        <v>19</v>
      </c>
      <c r="B102" s="5" t="s">
        <v>271</v>
      </c>
      <c r="C102" s="3" t="s">
        <v>21</v>
      </c>
      <c r="D102" s="3" t="s">
        <v>272</v>
      </c>
      <c r="E102" s="3" t="s">
        <v>13</v>
      </c>
      <c r="F102" s="17">
        <v>239</v>
      </c>
      <c r="G102" s="3" t="s">
        <v>147</v>
      </c>
      <c r="H102" s="8">
        <f t="shared" si="2"/>
        <v>743.04124999999999</v>
      </c>
      <c r="I102" s="7">
        <v>7.0595000000000005E-2</v>
      </c>
      <c r="J102" s="16">
        <f t="shared" si="3"/>
        <v>52.454997043750005</v>
      </c>
    </row>
    <row r="103" spans="1:10" ht="12.75" customHeight="1" x14ac:dyDescent="0.2">
      <c r="A103" s="2" t="s">
        <v>21</v>
      </c>
      <c r="B103" s="5" t="s">
        <v>273</v>
      </c>
      <c r="C103" s="3" t="s">
        <v>21</v>
      </c>
      <c r="D103" s="3" t="s">
        <v>274</v>
      </c>
      <c r="E103" s="3" t="s">
        <v>13</v>
      </c>
      <c r="F103" s="17">
        <v>239</v>
      </c>
      <c r="G103" s="3" t="s">
        <v>147</v>
      </c>
      <c r="H103" s="8">
        <f t="shared" si="2"/>
        <v>742.57055000000003</v>
      </c>
      <c r="I103" s="7">
        <v>8.0933000000000005E-2</v>
      </c>
      <c r="J103" s="16">
        <f t="shared" si="3"/>
        <v>60.098462323150002</v>
      </c>
    </row>
    <row r="104" spans="1:10" ht="12.75" customHeight="1" x14ac:dyDescent="0.2">
      <c r="A104" s="2" t="s">
        <v>25</v>
      </c>
      <c r="B104" s="5" t="s">
        <v>275</v>
      </c>
      <c r="C104" s="3" t="s">
        <v>11</v>
      </c>
      <c r="D104" s="3" t="s">
        <v>276</v>
      </c>
      <c r="E104" s="3" t="s">
        <v>13</v>
      </c>
      <c r="F104" s="17">
        <v>239</v>
      </c>
      <c r="G104" s="3" t="s">
        <v>240</v>
      </c>
      <c r="H104" s="8">
        <f t="shared" si="2"/>
        <v>748.96425999999997</v>
      </c>
      <c r="I104" s="7">
        <v>7.6177999999999996E-2</v>
      </c>
      <c r="J104" s="16">
        <f t="shared" si="3"/>
        <v>57.054599398279997</v>
      </c>
    </row>
    <row r="105" spans="1:10" ht="12.75" customHeight="1" x14ac:dyDescent="0.2">
      <c r="A105" s="2" t="s">
        <v>29</v>
      </c>
      <c r="B105" s="5" t="s">
        <v>277</v>
      </c>
      <c r="C105" s="3" t="s">
        <v>11</v>
      </c>
      <c r="D105" s="3" t="s">
        <v>278</v>
      </c>
      <c r="E105" s="3" t="s">
        <v>13</v>
      </c>
      <c r="F105" s="17">
        <v>239</v>
      </c>
      <c r="G105" s="3" t="s">
        <v>55</v>
      </c>
      <c r="H105" s="8">
        <f t="shared" si="2"/>
        <v>732.73900000000003</v>
      </c>
      <c r="I105" s="7">
        <v>7.9749E-2</v>
      </c>
      <c r="J105" s="16">
        <f t="shared" si="3"/>
        <v>58.435202511</v>
      </c>
    </row>
    <row r="106" spans="1:10" ht="12.75" customHeight="1" x14ac:dyDescent="0.2">
      <c r="A106" s="2" t="s">
        <v>33</v>
      </c>
      <c r="B106" s="5" t="s">
        <v>279</v>
      </c>
      <c r="C106" s="3" t="s">
        <v>11</v>
      </c>
      <c r="D106" s="3" t="s">
        <v>280</v>
      </c>
      <c r="E106" s="3" t="s">
        <v>13</v>
      </c>
      <c r="F106" s="17">
        <v>239</v>
      </c>
      <c r="G106" s="3" t="s">
        <v>129</v>
      </c>
      <c r="H106" s="8">
        <f t="shared" si="2"/>
        <v>730.41560000000004</v>
      </c>
      <c r="I106" s="7">
        <v>8.1068000000000001E-2</v>
      </c>
      <c r="J106" s="16">
        <f t="shared" si="3"/>
        <v>59.213331860800004</v>
      </c>
    </row>
    <row r="107" spans="1:10" ht="12.75" customHeight="1" x14ac:dyDescent="0.2">
      <c r="A107" s="2" t="s">
        <v>9</v>
      </c>
      <c r="B107" s="5" t="s">
        <v>281</v>
      </c>
      <c r="C107" s="3" t="s">
        <v>11</v>
      </c>
      <c r="D107" s="3" t="s">
        <v>282</v>
      </c>
      <c r="E107" s="3" t="s">
        <v>13</v>
      </c>
      <c r="F107" s="17">
        <v>239</v>
      </c>
      <c r="G107" s="3" t="s">
        <v>268</v>
      </c>
      <c r="H107" s="8">
        <f t="shared" si="2"/>
        <v>742.53697</v>
      </c>
      <c r="I107" s="7">
        <v>8.4792000000000006E-2</v>
      </c>
      <c r="J107" s="16">
        <f t="shared" si="3"/>
        <v>62.961194760240005</v>
      </c>
    </row>
    <row r="108" spans="1:10" ht="12.75" customHeight="1" x14ac:dyDescent="0.2">
      <c r="A108" s="2" t="s">
        <v>15</v>
      </c>
      <c r="B108" s="5" t="s">
        <v>283</v>
      </c>
      <c r="C108" s="3" t="s">
        <v>11</v>
      </c>
      <c r="D108" s="3" t="s">
        <v>284</v>
      </c>
      <c r="E108" s="3" t="s">
        <v>13</v>
      </c>
      <c r="F108" s="17">
        <v>239</v>
      </c>
      <c r="G108" s="3" t="s">
        <v>285</v>
      </c>
      <c r="H108" s="8">
        <f t="shared" si="2"/>
        <v>728.88524000000007</v>
      </c>
      <c r="I108" s="7">
        <v>8.5517999999999997E-2</v>
      </c>
      <c r="J108" s="16">
        <f t="shared" si="3"/>
        <v>62.332807954320003</v>
      </c>
    </row>
    <row r="109" spans="1:10" ht="12.75" customHeight="1" x14ac:dyDescent="0.2">
      <c r="A109" s="2" t="s">
        <v>19</v>
      </c>
      <c r="B109" s="5" t="s">
        <v>286</v>
      </c>
      <c r="C109" s="3" t="s">
        <v>21</v>
      </c>
      <c r="D109" s="3" t="s">
        <v>287</v>
      </c>
      <c r="E109" s="3" t="s">
        <v>13</v>
      </c>
      <c r="F109" s="17">
        <v>239</v>
      </c>
      <c r="G109" s="3" t="s">
        <v>285</v>
      </c>
      <c r="H109" s="8">
        <f t="shared" si="2"/>
        <v>724.46927000000005</v>
      </c>
      <c r="I109" s="7">
        <v>9.7853999999999997E-2</v>
      </c>
      <c r="J109" s="16">
        <f t="shared" si="3"/>
        <v>70.892215946580009</v>
      </c>
    </row>
    <row r="110" spans="1:10" ht="12.75" customHeight="1" x14ac:dyDescent="0.2">
      <c r="A110" s="2" t="s">
        <v>21</v>
      </c>
      <c r="B110" s="5" t="s">
        <v>288</v>
      </c>
      <c r="C110" s="3" t="s">
        <v>21</v>
      </c>
      <c r="D110" s="3" t="s">
        <v>289</v>
      </c>
      <c r="E110" s="3" t="s">
        <v>13</v>
      </c>
      <c r="F110" s="17">
        <v>239</v>
      </c>
      <c r="G110" s="3" t="s">
        <v>285</v>
      </c>
      <c r="H110" s="8">
        <f t="shared" si="2"/>
        <v>726.40288999999996</v>
      </c>
      <c r="I110" s="7">
        <v>0.105571</v>
      </c>
      <c r="J110" s="16">
        <f t="shared" si="3"/>
        <v>76.687079500189995</v>
      </c>
    </row>
    <row r="111" spans="1:10" ht="12.75" customHeight="1" x14ac:dyDescent="0.2">
      <c r="A111" s="2" t="s">
        <v>25</v>
      </c>
      <c r="B111" s="5" t="s">
        <v>290</v>
      </c>
      <c r="C111" s="3" t="s">
        <v>11</v>
      </c>
      <c r="D111" s="3" t="s">
        <v>171</v>
      </c>
      <c r="E111" s="3" t="s">
        <v>13</v>
      </c>
      <c r="F111" s="17">
        <v>239</v>
      </c>
      <c r="G111" s="3" t="s">
        <v>291</v>
      </c>
      <c r="H111" s="8">
        <f t="shared" si="2"/>
        <v>730.22692499999994</v>
      </c>
      <c r="I111" s="7">
        <v>8.7514999999999996E-2</v>
      </c>
      <c r="J111" s="16">
        <f t="shared" si="3"/>
        <v>63.90580934137499</v>
      </c>
    </row>
    <row r="112" spans="1:10" ht="12.75" customHeight="1" x14ac:dyDescent="0.2">
      <c r="A112" s="2" t="s">
        <v>29</v>
      </c>
      <c r="B112" s="5" t="s">
        <v>292</v>
      </c>
      <c r="C112" s="3" t="s">
        <v>11</v>
      </c>
      <c r="D112" s="3" t="s">
        <v>293</v>
      </c>
      <c r="E112" s="3" t="s">
        <v>13</v>
      </c>
      <c r="F112" s="17">
        <v>239</v>
      </c>
      <c r="G112" s="3" t="s">
        <v>240</v>
      </c>
      <c r="H112" s="8">
        <f t="shared" si="2"/>
        <v>737.12411999999995</v>
      </c>
      <c r="I112" s="7">
        <v>8.7075E-2</v>
      </c>
      <c r="J112" s="16">
        <f t="shared" si="3"/>
        <v>64.185082748999989</v>
      </c>
    </row>
    <row r="113" spans="1:10" ht="12.75" customHeight="1" x14ac:dyDescent="0.2">
      <c r="A113" s="2" t="s">
        <v>33</v>
      </c>
      <c r="B113" s="5" t="s">
        <v>294</v>
      </c>
      <c r="C113" s="3" t="s">
        <v>11</v>
      </c>
      <c r="D113" s="3" t="s">
        <v>295</v>
      </c>
      <c r="E113" s="3" t="s">
        <v>13</v>
      </c>
      <c r="F113" s="17">
        <v>239</v>
      </c>
      <c r="G113" s="3" t="s">
        <v>58</v>
      </c>
      <c r="H113" s="8">
        <f t="shared" si="2"/>
        <v>743.682095</v>
      </c>
      <c r="I113" s="7">
        <v>8.1847000000000003E-2</v>
      </c>
      <c r="J113" s="16">
        <f t="shared" si="3"/>
        <v>60.868148429465002</v>
      </c>
    </row>
    <row r="114" spans="1:10" ht="12.75" customHeight="1" x14ac:dyDescent="0.2">
      <c r="A114" s="2" t="s">
        <v>9</v>
      </c>
      <c r="B114" s="5" t="s">
        <v>296</v>
      </c>
      <c r="C114" s="3" t="s">
        <v>11</v>
      </c>
      <c r="D114" s="3" t="s">
        <v>297</v>
      </c>
      <c r="E114" s="3" t="s">
        <v>13</v>
      </c>
      <c r="F114" s="17">
        <v>239</v>
      </c>
      <c r="G114" s="3" t="s">
        <v>298</v>
      </c>
      <c r="H114" s="8">
        <f t="shared" si="2"/>
        <v>744.73209500000007</v>
      </c>
      <c r="I114" s="7">
        <v>7.3623999999999995E-2</v>
      </c>
      <c r="J114" s="16">
        <f t="shared" si="3"/>
        <v>54.83015576228</v>
      </c>
    </row>
    <row r="115" spans="1:10" ht="12.75" customHeight="1" x14ac:dyDescent="0.2">
      <c r="A115" s="2" t="s">
        <v>15</v>
      </c>
      <c r="B115" s="5" t="s">
        <v>299</v>
      </c>
      <c r="C115" s="3" t="s">
        <v>11</v>
      </c>
      <c r="D115" s="3" t="s">
        <v>300</v>
      </c>
      <c r="E115" s="3" t="s">
        <v>13</v>
      </c>
      <c r="F115" s="17">
        <v>239</v>
      </c>
      <c r="G115" s="3" t="s">
        <v>301</v>
      </c>
      <c r="H115" s="8">
        <f t="shared" si="2"/>
        <v>741.08408000000009</v>
      </c>
      <c r="I115" s="7">
        <v>5.8512000000000002E-2</v>
      </c>
      <c r="J115" s="16">
        <f t="shared" si="3"/>
        <v>43.362311688960006</v>
      </c>
    </row>
    <row r="116" spans="1:10" ht="12.75" customHeight="1" x14ac:dyDescent="0.2">
      <c r="A116" s="2" t="s">
        <v>19</v>
      </c>
      <c r="B116" s="5" t="s">
        <v>302</v>
      </c>
      <c r="C116" s="3" t="s">
        <v>21</v>
      </c>
      <c r="D116" s="3" t="s">
        <v>303</v>
      </c>
      <c r="E116" s="3" t="s">
        <v>13</v>
      </c>
      <c r="F116" s="17">
        <v>239</v>
      </c>
      <c r="G116" s="3" t="s">
        <v>301</v>
      </c>
      <c r="H116" s="8">
        <f t="shared" si="2"/>
        <v>738.73643000000004</v>
      </c>
      <c r="I116" s="7">
        <v>5.8547000000000002E-2</v>
      </c>
      <c r="J116" s="16">
        <f t="shared" si="3"/>
        <v>43.250801767210007</v>
      </c>
    </row>
    <row r="117" spans="1:10" ht="12.75" customHeight="1" x14ac:dyDescent="0.2">
      <c r="A117" s="2" t="s">
        <v>21</v>
      </c>
      <c r="B117" s="5" t="s">
        <v>304</v>
      </c>
      <c r="C117" s="3" t="s">
        <v>21</v>
      </c>
      <c r="D117" s="3" t="s">
        <v>305</v>
      </c>
      <c r="E117" s="3" t="s">
        <v>13</v>
      </c>
      <c r="F117" s="17">
        <v>239</v>
      </c>
      <c r="G117" s="3" t="s">
        <v>301</v>
      </c>
      <c r="H117" s="8">
        <f t="shared" si="2"/>
        <v>732.84122000000002</v>
      </c>
      <c r="I117" s="7">
        <v>6.8750000000000006E-2</v>
      </c>
      <c r="J117" s="16">
        <f t="shared" si="3"/>
        <v>50.382833875000003</v>
      </c>
    </row>
    <row r="118" spans="1:10" ht="12.75" customHeight="1" x14ac:dyDescent="0.2">
      <c r="A118" s="2" t="s">
        <v>25</v>
      </c>
      <c r="B118" s="5" t="s">
        <v>306</v>
      </c>
      <c r="C118" s="3" t="s">
        <v>11</v>
      </c>
      <c r="D118" s="3" t="s">
        <v>307</v>
      </c>
      <c r="E118" s="3" t="s">
        <v>13</v>
      </c>
      <c r="F118" s="17">
        <v>239</v>
      </c>
      <c r="G118" s="3" t="s">
        <v>154</v>
      </c>
      <c r="H118" s="8">
        <f t="shared" si="2"/>
        <v>732.38143999999988</v>
      </c>
      <c r="I118" s="7">
        <v>4.7310999999999999E-2</v>
      </c>
      <c r="J118" s="16">
        <f t="shared" si="3"/>
        <v>34.649698307839991</v>
      </c>
    </row>
    <row r="119" spans="1:10" ht="12.75" customHeight="1" x14ac:dyDescent="0.2">
      <c r="A119" s="2" t="s">
        <v>29</v>
      </c>
      <c r="B119" s="5" t="s">
        <v>308</v>
      </c>
      <c r="C119" s="3" t="s">
        <v>11</v>
      </c>
      <c r="D119" s="3" t="s">
        <v>309</v>
      </c>
      <c r="E119" s="3" t="s">
        <v>13</v>
      </c>
      <c r="F119" s="17">
        <v>239</v>
      </c>
      <c r="G119" s="3" t="s">
        <v>141</v>
      </c>
      <c r="H119" s="8">
        <f t="shared" si="2"/>
        <v>733.31112499999995</v>
      </c>
      <c r="I119" s="7">
        <v>3.4451000000000002E-2</v>
      </c>
      <c r="J119" s="16">
        <f t="shared" si="3"/>
        <v>25.263301567374999</v>
      </c>
    </row>
    <row r="120" spans="1:10" ht="12.75" customHeight="1" x14ac:dyDescent="0.2">
      <c r="A120" s="2" t="s">
        <v>33</v>
      </c>
      <c r="B120" s="5" t="s">
        <v>310</v>
      </c>
      <c r="C120" s="3" t="s">
        <v>11</v>
      </c>
      <c r="D120" s="3" t="s">
        <v>311</v>
      </c>
      <c r="E120" s="3" t="s">
        <v>13</v>
      </c>
      <c r="F120" s="17">
        <v>239</v>
      </c>
      <c r="G120" s="3" t="s">
        <v>107</v>
      </c>
      <c r="H120" s="8">
        <f t="shared" si="2"/>
        <v>748.95822499999997</v>
      </c>
      <c r="I120" s="7">
        <v>2.6008E-2</v>
      </c>
      <c r="J120" s="16">
        <f t="shared" si="3"/>
        <v>19.478905515799998</v>
      </c>
    </row>
    <row r="121" spans="1:10" ht="12.75" customHeight="1" x14ac:dyDescent="0.2">
      <c r="A121" s="2" t="s">
        <v>9</v>
      </c>
      <c r="B121" s="5" t="s">
        <v>312</v>
      </c>
      <c r="C121" s="3" t="s">
        <v>11</v>
      </c>
      <c r="D121" s="3" t="s">
        <v>313</v>
      </c>
      <c r="E121" s="3" t="s">
        <v>13</v>
      </c>
      <c r="F121" s="17">
        <v>239</v>
      </c>
      <c r="G121" s="3" t="s">
        <v>301</v>
      </c>
      <c r="H121" s="8">
        <f t="shared" si="2"/>
        <v>755.95253000000002</v>
      </c>
      <c r="I121" s="7">
        <v>2.1565999999999998E-2</v>
      </c>
      <c r="J121" s="16">
        <f t="shared" si="3"/>
        <v>16.302872261979999</v>
      </c>
    </row>
    <row r="122" spans="1:10" ht="12.75" customHeight="1" x14ac:dyDescent="0.2">
      <c r="A122" s="2" t="s">
        <v>15</v>
      </c>
      <c r="B122" s="5" t="s">
        <v>314</v>
      </c>
      <c r="C122" s="3" t="s">
        <v>21</v>
      </c>
      <c r="D122" s="3" t="s">
        <v>315</v>
      </c>
      <c r="E122" s="3" t="s">
        <v>13</v>
      </c>
      <c r="F122" s="17">
        <v>239</v>
      </c>
      <c r="G122" s="3" t="s">
        <v>301</v>
      </c>
      <c r="H122" s="8">
        <f t="shared" si="2"/>
        <v>766.54304000000002</v>
      </c>
      <c r="I122" s="7">
        <v>3.4386E-2</v>
      </c>
      <c r="J122" s="16">
        <f t="shared" si="3"/>
        <v>26.358348973440002</v>
      </c>
    </row>
    <row r="123" spans="1:10" ht="12.75" customHeight="1" x14ac:dyDescent="0.2">
      <c r="A123" s="2" t="s">
        <v>19</v>
      </c>
      <c r="B123" s="5" t="s">
        <v>316</v>
      </c>
      <c r="C123" s="3" t="s">
        <v>21</v>
      </c>
      <c r="D123" s="3" t="s">
        <v>317</v>
      </c>
      <c r="E123" s="3" t="s">
        <v>13</v>
      </c>
      <c r="F123" s="17">
        <v>239</v>
      </c>
      <c r="G123" s="3" t="s">
        <v>301</v>
      </c>
      <c r="H123" s="8">
        <f t="shared" si="2"/>
        <v>782.793995</v>
      </c>
      <c r="I123" s="7">
        <v>4.8190999999999998E-2</v>
      </c>
      <c r="J123" s="16">
        <f t="shared" si="3"/>
        <v>37.723625413044999</v>
      </c>
    </row>
    <row r="124" spans="1:10" ht="12.75" customHeight="1" x14ac:dyDescent="0.2">
      <c r="A124" s="2" t="s">
        <v>21</v>
      </c>
      <c r="B124" s="5" t="s">
        <v>318</v>
      </c>
      <c r="C124" s="3" t="s">
        <v>21</v>
      </c>
      <c r="D124" s="3" t="s">
        <v>319</v>
      </c>
      <c r="E124" s="3" t="s">
        <v>13</v>
      </c>
      <c r="F124" s="17">
        <v>239</v>
      </c>
      <c r="G124" s="3" t="s">
        <v>301</v>
      </c>
      <c r="H124" s="8">
        <f t="shared" si="2"/>
        <v>790.69774999999993</v>
      </c>
      <c r="I124" s="7">
        <v>5.3081999999999997E-2</v>
      </c>
      <c r="J124" s="16">
        <f t="shared" si="3"/>
        <v>41.971817965499994</v>
      </c>
    </row>
    <row r="125" spans="1:10" ht="12.75" customHeight="1" x14ac:dyDescent="0.2">
      <c r="A125" s="2" t="s">
        <v>25</v>
      </c>
      <c r="B125" s="5" t="s">
        <v>320</v>
      </c>
      <c r="C125" s="3" t="s">
        <v>21</v>
      </c>
      <c r="D125" s="3" t="s">
        <v>321</v>
      </c>
      <c r="E125" s="3" t="s">
        <v>13</v>
      </c>
      <c r="F125" s="17">
        <v>239</v>
      </c>
      <c r="G125" s="3" t="s">
        <v>301</v>
      </c>
      <c r="H125" s="8">
        <f t="shared" si="2"/>
        <v>791.66289500000005</v>
      </c>
      <c r="I125" s="7">
        <v>6.2557000000000001E-2</v>
      </c>
      <c r="J125" s="16">
        <f t="shared" si="3"/>
        <v>49.524055722515001</v>
      </c>
    </row>
    <row r="126" spans="1:10" ht="12.75" customHeight="1" x14ac:dyDescent="0.2">
      <c r="A126" s="2" t="s">
        <v>29</v>
      </c>
      <c r="B126" s="5" t="s">
        <v>322</v>
      </c>
      <c r="C126" s="3" t="s">
        <v>11</v>
      </c>
      <c r="D126" s="3" t="s">
        <v>323</v>
      </c>
      <c r="E126" s="3" t="s">
        <v>13</v>
      </c>
      <c r="F126" s="17">
        <v>239</v>
      </c>
      <c r="G126" s="3" t="s">
        <v>324</v>
      </c>
      <c r="H126" s="8">
        <f t="shared" si="2"/>
        <v>790.76505000000009</v>
      </c>
      <c r="I126" s="7">
        <v>6.8991999999999998E-2</v>
      </c>
      <c r="J126" s="16">
        <f t="shared" si="3"/>
        <v>54.556462329600002</v>
      </c>
    </row>
    <row r="127" spans="1:10" ht="12.75" customHeight="1" x14ac:dyDescent="0.2">
      <c r="A127" s="2" t="s">
        <v>33</v>
      </c>
      <c r="B127" s="5" t="s">
        <v>325</v>
      </c>
      <c r="C127" s="3" t="s">
        <v>11</v>
      </c>
      <c r="D127" s="3" t="s">
        <v>326</v>
      </c>
      <c r="E127" s="3" t="s">
        <v>13</v>
      </c>
      <c r="F127" s="17">
        <v>239</v>
      </c>
      <c r="G127" s="3" t="s">
        <v>327</v>
      </c>
      <c r="H127" s="8">
        <f t="shared" si="2"/>
        <v>801.77013999999997</v>
      </c>
      <c r="I127" s="7">
        <v>8.2271999999999998E-2</v>
      </c>
      <c r="J127" s="16">
        <f t="shared" si="3"/>
        <v>65.963232958079999</v>
      </c>
    </row>
    <row r="128" spans="1:10" ht="12.75" customHeight="1" x14ac:dyDescent="0.2">
      <c r="A128" s="2" t="s">
        <v>9</v>
      </c>
      <c r="B128" s="5" t="s">
        <v>328</v>
      </c>
      <c r="C128" s="3" t="s">
        <v>11</v>
      </c>
      <c r="D128" s="3" t="s">
        <v>329</v>
      </c>
      <c r="E128" s="3" t="s">
        <v>13</v>
      </c>
      <c r="F128" s="17">
        <v>239</v>
      </c>
      <c r="G128" s="3" t="s">
        <v>330</v>
      </c>
      <c r="H128" s="8">
        <f t="shared" si="2"/>
        <v>787.06075999999996</v>
      </c>
      <c r="I128" s="7">
        <v>8.6074999999999999E-2</v>
      </c>
      <c r="J128" s="16">
        <f t="shared" si="3"/>
        <v>67.746254917000002</v>
      </c>
    </row>
    <row r="129" spans="1:10" ht="12.75" customHeight="1" x14ac:dyDescent="0.2">
      <c r="A129" s="2" t="s">
        <v>15</v>
      </c>
      <c r="B129" s="5" t="s">
        <v>331</v>
      </c>
      <c r="C129" s="3" t="s">
        <v>11</v>
      </c>
      <c r="D129" s="3" t="s">
        <v>332</v>
      </c>
      <c r="E129" s="3" t="s">
        <v>13</v>
      </c>
      <c r="F129" s="17">
        <v>239</v>
      </c>
      <c r="G129" s="3" t="s">
        <v>333</v>
      </c>
      <c r="H129" s="8">
        <f t="shared" si="2"/>
        <v>772.22264000000007</v>
      </c>
      <c r="I129" s="7">
        <v>7.1523000000000003E-2</v>
      </c>
      <c r="J129" s="16">
        <f t="shared" si="3"/>
        <v>55.231679880720009</v>
      </c>
    </row>
    <row r="130" spans="1:10" ht="12.75" customHeight="1" x14ac:dyDescent="0.2">
      <c r="A130" s="2" t="s">
        <v>19</v>
      </c>
      <c r="B130" s="5" t="s">
        <v>334</v>
      </c>
      <c r="C130" s="3" t="s">
        <v>21</v>
      </c>
      <c r="D130" s="3" t="s">
        <v>335</v>
      </c>
      <c r="E130" s="3" t="s">
        <v>13</v>
      </c>
      <c r="F130" s="17">
        <v>239</v>
      </c>
      <c r="G130" s="3" t="s">
        <v>333</v>
      </c>
      <c r="H130" s="8">
        <f t="shared" ref="H130:H193" si="4">D130*G130+F130</f>
        <v>770.30308000000002</v>
      </c>
      <c r="I130" s="7">
        <v>5.6358999999999999E-2</v>
      </c>
      <c r="J130" s="16">
        <f t="shared" si="3"/>
        <v>43.413511285719999</v>
      </c>
    </row>
    <row r="131" spans="1:10" ht="12.75" customHeight="1" x14ac:dyDescent="0.2">
      <c r="A131" s="2" t="s">
        <v>21</v>
      </c>
      <c r="B131" s="5" t="s">
        <v>336</v>
      </c>
      <c r="C131" s="3" t="s">
        <v>21</v>
      </c>
      <c r="D131" s="3" t="s">
        <v>337</v>
      </c>
      <c r="E131" s="3" t="s">
        <v>13</v>
      </c>
      <c r="F131" s="17">
        <v>239</v>
      </c>
      <c r="G131" s="3" t="s">
        <v>333</v>
      </c>
      <c r="H131" s="8">
        <f t="shared" si="4"/>
        <v>761.58724000000007</v>
      </c>
      <c r="I131" s="7">
        <v>4.6986E-2</v>
      </c>
      <c r="J131" s="16">
        <f t="shared" ref="J131:J194" si="5">I131*H131</f>
        <v>35.783938058640004</v>
      </c>
    </row>
    <row r="132" spans="1:10" ht="12.75" customHeight="1" x14ac:dyDescent="0.2">
      <c r="A132" s="2" t="s">
        <v>25</v>
      </c>
      <c r="B132" s="5" t="s">
        <v>338</v>
      </c>
      <c r="C132" s="3" t="s">
        <v>11</v>
      </c>
      <c r="D132" s="3" t="s">
        <v>339</v>
      </c>
      <c r="E132" s="3" t="s">
        <v>13</v>
      </c>
      <c r="F132" s="17">
        <v>239</v>
      </c>
      <c r="G132" s="3" t="s">
        <v>159</v>
      </c>
      <c r="H132" s="8">
        <f t="shared" si="4"/>
        <v>786.07152499999995</v>
      </c>
      <c r="I132" s="7">
        <v>5.9721000000000003E-2</v>
      </c>
      <c r="J132" s="16">
        <f t="shared" si="5"/>
        <v>46.944977544525003</v>
      </c>
    </row>
    <row r="133" spans="1:10" ht="12.75" customHeight="1" x14ac:dyDescent="0.2">
      <c r="A133" s="2" t="s">
        <v>29</v>
      </c>
      <c r="B133" s="5" t="s">
        <v>340</v>
      </c>
      <c r="C133" s="3" t="s">
        <v>11</v>
      </c>
      <c r="D133" s="3" t="s">
        <v>341</v>
      </c>
      <c r="E133" s="3" t="s">
        <v>13</v>
      </c>
      <c r="F133" s="17">
        <v>239</v>
      </c>
      <c r="G133" s="3" t="s">
        <v>342</v>
      </c>
      <c r="H133" s="8">
        <f t="shared" si="4"/>
        <v>794.44626500000004</v>
      </c>
      <c r="I133" s="7">
        <v>7.3574000000000001E-2</v>
      </c>
      <c r="J133" s="16">
        <f t="shared" si="5"/>
        <v>58.450589501110002</v>
      </c>
    </row>
    <row r="134" spans="1:10" ht="12.75" customHeight="1" x14ac:dyDescent="0.2">
      <c r="A134" s="2" t="s">
        <v>33</v>
      </c>
      <c r="B134" s="5" t="s">
        <v>343</v>
      </c>
      <c r="C134" s="3" t="s">
        <v>11</v>
      </c>
      <c r="D134" s="3" t="s">
        <v>344</v>
      </c>
      <c r="E134" s="3" t="s">
        <v>13</v>
      </c>
      <c r="F134" s="17">
        <v>239</v>
      </c>
      <c r="G134" s="3" t="s">
        <v>345</v>
      </c>
      <c r="H134" s="8">
        <f t="shared" si="4"/>
        <v>790.50777500000004</v>
      </c>
      <c r="I134" s="7">
        <v>7.3193999999999995E-2</v>
      </c>
      <c r="J134" s="16">
        <f t="shared" si="5"/>
        <v>57.860426083349999</v>
      </c>
    </row>
    <row r="135" spans="1:10" ht="12.75" customHeight="1" x14ac:dyDescent="0.2">
      <c r="A135" s="2" t="s">
        <v>9</v>
      </c>
      <c r="B135" s="5" t="s">
        <v>346</v>
      </c>
      <c r="C135" s="3" t="s">
        <v>11</v>
      </c>
      <c r="D135" s="3" t="s">
        <v>347</v>
      </c>
      <c r="E135" s="3" t="s">
        <v>13</v>
      </c>
      <c r="F135" s="17">
        <v>239</v>
      </c>
      <c r="G135" s="3" t="s">
        <v>333</v>
      </c>
      <c r="H135" s="8">
        <f t="shared" si="4"/>
        <v>801.22356000000002</v>
      </c>
      <c r="I135" s="7">
        <v>7.5077000000000005E-2</v>
      </c>
      <c r="J135" s="16">
        <f t="shared" si="5"/>
        <v>60.153461214120007</v>
      </c>
    </row>
    <row r="136" spans="1:10" ht="12.75" customHeight="1" x14ac:dyDescent="0.2">
      <c r="A136" s="2" t="s">
        <v>15</v>
      </c>
      <c r="B136" s="5" t="s">
        <v>348</v>
      </c>
      <c r="C136" s="3" t="s">
        <v>11</v>
      </c>
      <c r="D136" s="3" t="s">
        <v>349</v>
      </c>
      <c r="E136" s="3" t="s">
        <v>13</v>
      </c>
      <c r="F136" s="17">
        <v>239</v>
      </c>
      <c r="G136" s="3" t="s">
        <v>178</v>
      </c>
      <c r="H136" s="8">
        <f t="shared" si="4"/>
        <v>803.51687500000003</v>
      </c>
      <c r="I136" s="7">
        <v>7.3228000000000001E-2</v>
      </c>
      <c r="J136" s="16">
        <f t="shared" si="5"/>
        <v>58.8399337225</v>
      </c>
    </row>
    <row r="137" spans="1:10" ht="12.75" customHeight="1" x14ac:dyDescent="0.2">
      <c r="A137" s="2" t="s">
        <v>19</v>
      </c>
      <c r="B137" s="5" t="s">
        <v>350</v>
      </c>
      <c r="C137" s="3" t="s">
        <v>21</v>
      </c>
      <c r="D137" s="3" t="s">
        <v>351</v>
      </c>
      <c r="E137" s="3" t="s">
        <v>13</v>
      </c>
      <c r="F137" s="17">
        <v>239</v>
      </c>
      <c r="G137" s="3" t="s">
        <v>178</v>
      </c>
      <c r="H137" s="8">
        <f t="shared" si="4"/>
        <v>806.83527500000002</v>
      </c>
      <c r="I137" s="7">
        <v>7.5578000000000006E-2</v>
      </c>
      <c r="J137" s="16">
        <f t="shared" si="5"/>
        <v>60.978996413950007</v>
      </c>
    </row>
    <row r="138" spans="1:10" ht="12.75" customHeight="1" x14ac:dyDescent="0.2">
      <c r="A138" s="2" t="s">
        <v>21</v>
      </c>
      <c r="B138" s="5" t="s">
        <v>352</v>
      </c>
      <c r="C138" s="3" t="s">
        <v>21</v>
      </c>
      <c r="D138" s="3" t="s">
        <v>353</v>
      </c>
      <c r="E138" s="3" t="s">
        <v>13</v>
      </c>
      <c r="F138" s="17">
        <v>239</v>
      </c>
      <c r="G138" s="3" t="s">
        <v>178</v>
      </c>
      <c r="H138" s="8">
        <f t="shared" si="4"/>
        <v>798.64297499999998</v>
      </c>
      <c r="I138" s="7">
        <v>7.8048000000000006E-2</v>
      </c>
      <c r="J138" s="16">
        <f t="shared" si="5"/>
        <v>62.3324869128</v>
      </c>
    </row>
    <row r="139" spans="1:10" ht="12.75" customHeight="1" x14ac:dyDescent="0.2">
      <c r="A139" s="2" t="s">
        <v>25</v>
      </c>
      <c r="B139" s="5" t="s">
        <v>354</v>
      </c>
      <c r="C139" s="3" t="s">
        <v>11</v>
      </c>
      <c r="D139" s="3" t="s">
        <v>355</v>
      </c>
      <c r="E139" s="3" t="s">
        <v>13</v>
      </c>
      <c r="F139" s="17">
        <v>239</v>
      </c>
      <c r="G139" s="3" t="s">
        <v>175</v>
      </c>
      <c r="H139" s="8">
        <f t="shared" si="4"/>
        <v>810.56119999999999</v>
      </c>
      <c r="I139" s="7">
        <v>6.1844000000000003E-2</v>
      </c>
      <c r="J139" s="16">
        <f t="shared" si="5"/>
        <v>50.1283468528</v>
      </c>
    </row>
    <row r="140" spans="1:10" ht="12.75" customHeight="1" x14ac:dyDescent="0.2">
      <c r="A140" s="2" t="s">
        <v>29</v>
      </c>
      <c r="B140" s="5" t="s">
        <v>356</v>
      </c>
      <c r="C140" s="3" t="s">
        <v>11</v>
      </c>
      <c r="D140" s="3" t="s">
        <v>357</v>
      </c>
      <c r="E140" s="3" t="s">
        <v>13</v>
      </c>
      <c r="F140" s="17">
        <v>239</v>
      </c>
      <c r="G140" s="3" t="s">
        <v>231</v>
      </c>
      <c r="H140" s="8">
        <f t="shared" si="4"/>
        <v>806.50083500000005</v>
      </c>
      <c r="I140" s="7">
        <v>5.6212999999999999E-2</v>
      </c>
      <c r="J140" s="16">
        <f t="shared" si="5"/>
        <v>45.335831437854999</v>
      </c>
    </row>
    <row r="141" spans="1:10" ht="12.75" customHeight="1" x14ac:dyDescent="0.2">
      <c r="A141" s="2" t="s">
        <v>33</v>
      </c>
      <c r="B141" s="5" t="s">
        <v>358</v>
      </c>
      <c r="C141" s="3" t="s">
        <v>11</v>
      </c>
      <c r="D141" s="3" t="s">
        <v>359</v>
      </c>
      <c r="E141" s="3" t="s">
        <v>13</v>
      </c>
      <c r="F141" s="17">
        <v>239</v>
      </c>
      <c r="G141" s="3" t="s">
        <v>360</v>
      </c>
      <c r="H141" s="8">
        <f t="shared" si="4"/>
        <v>804.25636999999995</v>
      </c>
      <c r="I141" s="7">
        <v>4.9820999999999997E-2</v>
      </c>
      <c r="J141" s="16">
        <f t="shared" si="5"/>
        <v>40.068856609769995</v>
      </c>
    </row>
    <row r="142" spans="1:10" ht="12.75" customHeight="1" x14ac:dyDescent="0.2">
      <c r="A142" s="2" t="s">
        <v>9</v>
      </c>
      <c r="B142" s="5" t="s">
        <v>361</v>
      </c>
      <c r="C142" s="3" t="s">
        <v>11</v>
      </c>
      <c r="D142" s="3" t="s">
        <v>362</v>
      </c>
      <c r="E142" s="3" t="s">
        <v>13</v>
      </c>
      <c r="F142" s="17">
        <v>239</v>
      </c>
      <c r="G142" s="3" t="s">
        <v>218</v>
      </c>
      <c r="H142" s="8">
        <f t="shared" si="4"/>
        <v>826.69435999999996</v>
      </c>
      <c r="I142" s="7">
        <v>5.3534999999999999E-2</v>
      </c>
      <c r="J142" s="16">
        <f t="shared" si="5"/>
        <v>44.257082562599997</v>
      </c>
    </row>
    <row r="143" spans="1:10" ht="12.75" customHeight="1" x14ac:dyDescent="0.2">
      <c r="A143" s="2" t="s">
        <v>15</v>
      </c>
      <c r="B143" s="5" t="s">
        <v>363</v>
      </c>
      <c r="C143" s="3" t="s">
        <v>11</v>
      </c>
      <c r="D143" s="3" t="s">
        <v>364</v>
      </c>
      <c r="E143" s="3" t="s">
        <v>13</v>
      </c>
      <c r="F143" s="17">
        <v>239</v>
      </c>
      <c r="G143" s="3" t="s">
        <v>221</v>
      </c>
      <c r="H143" s="8">
        <f t="shared" si="4"/>
        <v>793.91799500000002</v>
      </c>
      <c r="I143" s="7">
        <v>5.4933999999999997E-2</v>
      </c>
      <c r="J143" s="16">
        <f t="shared" si="5"/>
        <v>43.613091137329995</v>
      </c>
    </row>
    <row r="144" spans="1:10" ht="12.75" customHeight="1" x14ac:dyDescent="0.2">
      <c r="A144" s="2" t="s">
        <v>19</v>
      </c>
      <c r="B144" s="5" t="s">
        <v>365</v>
      </c>
      <c r="C144" s="3" t="s">
        <v>21</v>
      </c>
      <c r="D144" s="3" t="s">
        <v>366</v>
      </c>
      <c r="E144" s="3" t="s">
        <v>13</v>
      </c>
      <c r="F144" s="17">
        <v>239</v>
      </c>
      <c r="G144" s="3" t="s">
        <v>221</v>
      </c>
      <c r="H144" s="8">
        <f t="shared" si="4"/>
        <v>773.62966999999992</v>
      </c>
      <c r="I144" s="7">
        <v>5.0615E-2</v>
      </c>
      <c r="J144" s="16">
        <f t="shared" si="5"/>
        <v>39.157265747049998</v>
      </c>
    </row>
    <row r="145" spans="1:10" ht="12.75" customHeight="1" x14ac:dyDescent="0.2">
      <c r="A145" s="2" t="s">
        <v>21</v>
      </c>
      <c r="B145" s="5" t="s">
        <v>367</v>
      </c>
      <c r="C145" s="3" t="s">
        <v>21</v>
      </c>
      <c r="D145" s="3" t="s">
        <v>368</v>
      </c>
      <c r="E145" s="3" t="s">
        <v>13</v>
      </c>
      <c r="F145" s="17">
        <v>239</v>
      </c>
      <c r="G145" s="3" t="s">
        <v>221</v>
      </c>
      <c r="H145" s="8">
        <f t="shared" si="4"/>
        <v>768.56404999999995</v>
      </c>
      <c r="I145" s="7">
        <v>5.6661999999999997E-2</v>
      </c>
      <c r="J145" s="16">
        <f t="shared" si="5"/>
        <v>43.548376201099998</v>
      </c>
    </row>
    <row r="146" spans="1:10" ht="12.75" customHeight="1" x14ac:dyDescent="0.2">
      <c r="A146" s="2" t="s">
        <v>25</v>
      </c>
      <c r="B146" s="5" t="s">
        <v>369</v>
      </c>
      <c r="C146" s="3" t="s">
        <v>11</v>
      </c>
      <c r="D146" s="3" t="s">
        <v>370</v>
      </c>
      <c r="E146" s="3" t="s">
        <v>13</v>
      </c>
      <c r="F146" s="17">
        <v>239</v>
      </c>
      <c r="G146" s="3" t="s">
        <v>184</v>
      </c>
      <c r="H146" s="8">
        <f t="shared" si="4"/>
        <v>786.34985499999993</v>
      </c>
      <c r="I146" s="7">
        <v>5.4553999999999998E-2</v>
      </c>
      <c r="J146" s="16">
        <f t="shared" si="5"/>
        <v>42.898529989669996</v>
      </c>
    </row>
    <row r="147" spans="1:10" ht="12.75" customHeight="1" x14ac:dyDescent="0.2">
      <c r="A147" s="2" t="s">
        <v>29</v>
      </c>
      <c r="B147" s="5" t="s">
        <v>371</v>
      </c>
      <c r="C147" s="3" t="s">
        <v>11</v>
      </c>
      <c r="D147" s="3" t="s">
        <v>372</v>
      </c>
      <c r="E147" s="3" t="s">
        <v>13</v>
      </c>
      <c r="F147" s="17">
        <v>239</v>
      </c>
      <c r="G147" s="3" t="s">
        <v>181</v>
      </c>
      <c r="H147" s="8">
        <f t="shared" si="4"/>
        <v>799.03116499999999</v>
      </c>
      <c r="I147" s="7">
        <v>5.5349000000000002E-2</v>
      </c>
      <c r="J147" s="16">
        <f t="shared" si="5"/>
        <v>44.225575951585</v>
      </c>
    </row>
    <row r="148" spans="1:10" ht="12.75" customHeight="1" x14ac:dyDescent="0.2">
      <c r="A148" s="2" t="s">
        <v>33</v>
      </c>
      <c r="B148" s="5" t="s">
        <v>373</v>
      </c>
      <c r="C148" s="3" t="s">
        <v>11</v>
      </c>
      <c r="D148" s="3" t="s">
        <v>374</v>
      </c>
      <c r="E148" s="3" t="s">
        <v>13</v>
      </c>
      <c r="F148" s="17">
        <v>239</v>
      </c>
      <c r="G148" s="3" t="s">
        <v>375</v>
      </c>
      <c r="H148" s="8">
        <f t="shared" si="4"/>
        <v>822.55484000000001</v>
      </c>
      <c r="I148" s="7">
        <v>4.2426999999999999E-2</v>
      </c>
      <c r="J148" s="16">
        <f t="shared" si="5"/>
        <v>34.898534196680004</v>
      </c>
    </row>
    <row r="149" spans="1:10" ht="12.75" customHeight="1" x14ac:dyDescent="0.2">
      <c r="A149" s="2" t="s">
        <v>9</v>
      </c>
      <c r="B149" s="5" t="s">
        <v>376</v>
      </c>
      <c r="C149" s="3" t="s">
        <v>11</v>
      </c>
      <c r="D149" s="3" t="s">
        <v>377</v>
      </c>
      <c r="E149" s="3" t="s">
        <v>13</v>
      </c>
      <c r="F149" s="17">
        <v>239</v>
      </c>
      <c r="G149" s="3" t="s">
        <v>378</v>
      </c>
      <c r="H149" s="8">
        <f t="shared" si="4"/>
        <v>820.92173000000003</v>
      </c>
      <c r="I149" s="7">
        <v>3.1164000000000001E-2</v>
      </c>
      <c r="J149" s="16">
        <f t="shared" si="5"/>
        <v>25.58320479372</v>
      </c>
    </row>
    <row r="150" spans="1:10" ht="12.75" customHeight="1" x14ac:dyDescent="0.2">
      <c r="A150" s="2" t="s">
        <v>15</v>
      </c>
      <c r="B150" s="5" t="s">
        <v>379</v>
      </c>
      <c r="C150" s="3" t="s">
        <v>11</v>
      </c>
      <c r="D150" s="3" t="s">
        <v>380</v>
      </c>
      <c r="E150" s="3" t="s">
        <v>13</v>
      </c>
      <c r="F150" s="17">
        <v>239</v>
      </c>
      <c r="G150" s="3" t="s">
        <v>215</v>
      </c>
      <c r="H150" s="8">
        <f t="shared" si="4"/>
        <v>869.68802500000004</v>
      </c>
      <c r="I150" s="7">
        <v>2.7243E-2</v>
      </c>
      <c r="J150" s="16">
        <f t="shared" si="5"/>
        <v>23.692910865075</v>
      </c>
    </row>
    <row r="151" spans="1:10" ht="12.75" customHeight="1" x14ac:dyDescent="0.2">
      <c r="A151" s="2" t="s">
        <v>19</v>
      </c>
      <c r="B151" s="5" t="s">
        <v>381</v>
      </c>
      <c r="C151" s="3" t="s">
        <v>21</v>
      </c>
      <c r="D151" s="3" t="s">
        <v>382</v>
      </c>
      <c r="E151" s="3" t="s">
        <v>13</v>
      </c>
      <c r="F151" s="17">
        <v>239</v>
      </c>
      <c r="G151" s="3" t="s">
        <v>215</v>
      </c>
      <c r="H151" s="8">
        <f t="shared" si="4"/>
        <v>864.17452000000003</v>
      </c>
      <c r="I151" s="7">
        <v>3.0592999999999999E-2</v>
      </c>
      <c r="J151" s="16">
        <f t="shared" si="5"/>
        <v>26.437691090360001</v>
      </c>
    </row>
    <row r="152" spans="1:10" ht="12.75" customHeight="1" x14ac:dyDescent="0.2">
      <c r="A152" s="2" t="s">
        <v>21</v>
      </c>
      <c r="B152" s="5" t="s">
        <v>383</v>
      </c>
      <c r="C152" s="3" t="s">
        <v>21</v>
      </c>
      <c r="D152" s="3" t="s">
        <v>384</v>
      </c>
      <c r="E152" s="3" t="s">
        <v>13</v>
      </c>
      <c r="F152" s="17">
        <v>239</v>
      </c>
      <c r="G152" s="3" t="s">
        <v>215</v>
      </c>
      <c r="H152" s="8">
        <f t="shared" si="4"/>
        <v>865.46877000000006</v>
      </c>
      <c r="I152" s="7">
        <v>4.1739999999999999E-2</v>
      </c>
      <c r="J152" s="16">
        <f t="shared" si="5"/>
        <v>36.124666459800004</v>
      </c>
    </row>
    <row r="153" spans="1:10" ht="12.75" customHeight="1" x14ac:dyDescent="0.2">
      <c r="A153" s="2" t="s">
        <v>25</v>
      </c>
      <c r="B153" s="5" t="s">
        <v>385</v>
      </c>
      <c r="C153" s="3" t="s">
        <v>11</v>
      </c>
      <c r="D153" s="3" t="s">
        <v>386</v>
      </c>
      <c r="E153" s="3" t="s">
        <v>13</v>
      </c>
      <c r="F153" s="17">
        <v>239</v>
      </c>
      <c r="G153" s="3" t="s">
        <v>387</v>
      </c>
      <c r="H153" s="8">
        <f t="shared" si="4"/>
        <v>877.74601999999993</v>
      </c>
      <c r="I153" s="7">
        <v>4.1845E-2</v>
      </c>
      <c r="J153" s="16">
        <f t="shared" si="5"/>
        <v>36.729282206899995</v>
      </c>
    </row>
    <row r="154" spans="1:10" ht="12.75" customHeight="1" x14ac:dyDescent="0.2">
      <c r="A154" s="2" t="s">
        <v>29</v>
      </c>
      <c r="B154" s="5" t="s">
        <v>388</v>
      </c>
      <c r="C154" s="3" t="s">
        <v>11</v>
      </c>
      <c r="D154" s="3" t="s">
        <v>389</v>
      </c>
      <c r="E154" s="3" t="s">
        <v>13</v>
      </c>
      <c r="F154" s="17">
        <v>239</v>
      </c>
      <c r="G154" s="3" t="s">
        <v>221</v>
      </c>
      <c r="H154" s="8">
        <f t="shared" si="4"/>
        <v>878.12100499999997</v>
      </c>
      <c r="I154" s="7">
        <v>3.1012000000000001E-2</v>
      </c>
      <c r="J154" s="16">
        <f t="shared" si="5"/>
        <v>27.232288607059999</v>
      </c>
    </row>
    <row r="155" spans="1:10" ht="12.75" customHeight="1" x14ac:dyDescent="0.2">
      <c r="A155" s="2" t="s">
        <v>33</v>
      </c>
      <c r="B155" s="5" t="s">
        <v>390</v>
      </c>
      <c r="C155" s="3" t="s">
        <v>11</v>
      </c>
      <c r="D155" s="3" t="s">
        <v>391</v>
      </c>
      <c r="E155" s="3" t="s">
        <v>13</v>
      </c>
      <c r="F155" s="17">
        <v>239</v>
      </c>
      <c r="G155" s="3" t="s">
        <v>392</v>
      </c>
      <c r="H155" s="8">
        <f t="shared" si="4"/>
        <v>870.68720000000008</v>
      </c>
      <c r="I155" s="7">
        <v>3.4507000000000003E-2</v>
      </c>
      <c r="J155" s="16">
        <f t="shared" si="5"/>
        <v>30.044803210400005</v>
      </c>
    </row>
    <row r="156" spans="1:10" ht="12.75" customHeight="1" x14ac:dyDescent="0.2">
      <c r="A156" s="2" t="s">
        <v>9</v>
      </c>
      <c r="B156" s="5" t="s">
        <v>393</v>
      </c>
      <c r="C156" s="3" t="s">
        <v>11</v>
      </c>
      <c r="D156" s="3" t="s">
        <v>394</v>
      </c>
      <c r="E156" s="3" t="s">
        <v>13</v>
      </c>
      <c r="F156" s="17">
        <v>239</v>
      </c>
      <c r="G156" s="3" t="s">
        <v>221</v>
      </c>
      <c r="H156" s="8">
        <f t="shared" si="4"/>
        <v>911.95210999999995</v>
      </c>
      <c r="I156" s="7">
        <v>4.1478000000000001E-2</v>
      </c>
      <c r="J156" s="16">
        <f t="shared" si="5"/>
        <v>37.825949618579997</v>
      </c>
    </row>
    <row r="157" spans="1:10" ht="12.75" customHeight="1" x14ac:dyDescent="0.2">
      <c r="A157" s="2" t="s">
        <v>15</v>
      </c>
      <c r="B157" s="5" t="s">
        <v>395</v>
      </c>
      <c r="C157" s="3" t="s">
        <v>11</v>
      </c>
      <c r="D157" s="3" t="s">
        <v>396</v>
      </c>
      <c r="E157" s="3" t="s">
        <v>13</v>
      </c>
      <c r="F157" s="17">
        <v>239</v>
      </c>
      <c r="G157" s="3" t="s">
        <v>210</v>
      </c>
      <c r="H157" s="8">
        <f t="shared" si="4"/>
        <v>895.43216000000007</v>
      </c>
      <c r="I157" s="7">
        <v>4.5164000000000003E-2</v>
      </c>
      <c r="J157" s="16">
        <f t="shared" si="5"/>
        <v>40.441298074240002</v>
      </c>
    </row>
    <row r="158" spans="1:10" ht="12.75" customHeight="1" x14ac:dyDescent="0.2">
      <c r="A158" s="2" t="s">
        <v>19</v>
      </c>
      <c r="B158" s="5" t="s">
        <v>397</v>
      </c>
      <c r="C158" s="3" t="s">
        <v>21</v>
      </c>
      <c r="D158" s="3" t="s">
        <v>398</v>
      </c>
      <c r="E158" s="3" t="s">
        <v>13</v>
      </c>
      <c r="F158" s="17">
        <v>239</v>
      </c>
      <c r="G158" s="3" t="s">
        <v>210</v>
      </c>
      <c r="H158" s="8">
        <f t="shared" si="4"/>
        <v>882.48943999999995</v>
      </c>
      <c r="I158" s="7">
        <v>4.5303999999999997E-2</v>
      </c>
      <c r="J158" s="16">
        <f t="shared" si="5"/>
        <v>39.980301589759996</v>
      </c>
    </row>
    <row r="159" spans="1:10" ht="12.75" customHeight="1" x14ac:dyDescent="0.2">
      <c r="A159" s="2" t="s">
        <v>21</v>
      </c>
      <c r="B159" s="5" t="s">
        <v>399</v>
      </c>
      <c r="C159" s="3" t="s">
        <v>21</v>
      </c>
      <c r="D159" s="3" t="s">
        <v>400</v>
      </c>
      <c r="E159" s="3" t="s">
        <v>13</v>
      </c>
      <c r="F159" s="17">
        <v>239</v>
      </c>
      <c r="G159" s="3" t="s">
        <v>210</v>
      </c>
      <c r="H159" s="8">
        <f t="shared" si="4"/>
        <v>870.18871999999999</v>
      </c>
      <c r="I159" s="7">
        <v>2.5857999999999999E-2</v>
      </c>
      <c r="J159" s="16">
        <f t="shared" si="5"/>
        <v>22.50133992176</v>
      </c>
    </row>
    <row r="160" spans="1:10" ht="12.75" customHeight="1" x14ac:dyDescent="0.2">
      <c r="A160" s="2" t="s">
        <v>25</v>
      </c>
      <c r="B160" s="5" t="s">
        <v>401</v>
      </c>
      <c r="C160" s="3" t="s">
        <v>11</v>
      </c>
      <c r="D160" s="3" t="s">
        <v>402</v>
      </c>
      <c r="E160" s="3" t="s">
        <v>13</v>
      </c>
      <c r="F160" s="17">
        <v>239</v>
      </c>
      <c r="G160" s="3" t="s">
        <v>403</v>
      </c>
      <c r="H160" s="8">
        <f t="shared" si="4"/>
        <v>884.40539000000001</v>
      </c>
      <c r="I160" s="7">
        <v>1.396E-2</v>
      </c>
      <c r="J160" s="16">
        <f t="shared" si="5"/>
        <v>12.346299244400001</v>
      </c>
    </row>
    <row r="161" spans="1:10" ht="12.75" customHeight="1" x14ac:dyDescent="0.2">
      <c r="A161" s="2" t="s">
        <v>29</v>
      </c>
      <c r="B161" s="5" t="s">
        <v>404</v>
      </c>
      <c r="C161" s="3" t="s">
        <v>11</v>
      </c>
      <c r="D161" s="3" t="s">
        <v>405</v>
      </c>
      <c r="E161" s="3" t="s">
        <v>13</v>
      </c>
      <c r="F161" s="17">
        <v>239</v>
      </c>
      <c r="G161" s="3" t="s">
        <v>406</v>
      </c>
      <c r="H161" s="8">
        <f t="shared" si="4"/>
        <v>889.65357499999993</v>
      </c>
      <c r="I161" s="7">
        <v>1.1077E-2</v>
      </c>
      <c r="J161" s="16">
        <f t="shared" si="5"/>
        <v>9.8546926502750001</v>
      </c>
    </row>
    <row r="162" spans="1:10" ht="12.75" customHeight="1" x14ac:dyDescent="0.2">
      <c r="A162" s="2" t="s">
        <v>33</v>
      </c>
      <c r="B162" s="5" t="s">
        <v>407</v>
      </c>
      <c r="C162" s="3" t="s">
        <v>11</v>
      </c>
      <c r="D162" s="3" t="s">
        <v>408</v>
      </c>
      <c r="E162" s="3" t="s">
        <v>13</v>
      </c>
      <c r="F162" s="17">
        <v>239</v>
      </c>
      <c r="G162" s="3" t="s">
        <v>409</v>
      </c>
      <c r="H162" s="8">
        <f t="shared" si="4"/>
        <v>914.79512</v>
      </c>
      <c r="I162" s="7">
        <v>1.1129999999999999E-2</v>
      </c>
      <c r="J162" s="16">
        <f t="shared" si="5"/>
        <v>10.181669685599999</v>
      </c>
    </row>
    <row r="163" spans="1:10" ht="12.75" customHeight="1" x14ac:dyDescent="0.2">
      <c r="A163" s="2" t="s">
        <v>9</v>
      </c>
      <c r="B163" s="5" t="s">
        <v>410</v>
      </c>
      <c r="C163" s="3" t="s">
        <v>11</v>
      </c>
      <c r="D163" s="3" t="s">
        <v>85</v>
      </c>
      <c r="E163" s="3" t="s">
        <v>13</v>
      </c>
      <c r="F163" s="17">
        <v>239</v>
      </c>
      <c r="G163" s="3" t="s">
        <v>406</v>
      </c>
      <c r="H163" s="8">
        <f t="shared" si="4"/>
        <v>910.21587499999998</v>
      </c>
      <c r="I163" s="7">
        <v>1.6004000000000001E-2</v>
      </c>
      <c r="J163" s="16">
        <f t="shared" si="5"/>
        <v>14.567094863500001</v>
      </c>
    </row>
    <row r="164" spans="1:10" ht="12.75" customHeight="1" x14ac:dyDescent="0.2">
      <c r="A164" s="2" t="s">
        <v>15</v>
      </c>
      <c r="B164" s="5" t="s">
        <v>411</v>
      </c>
      <c r="C164" s="3" t="s">
        <v>11</v>
      </c>
      <c r="D164" s="3" t="s">
        <v>412</v>
      </c>
      <c r="E164" s="3" t="s">
        <v>13</v>
      </c>
      <c r="F164" s="17">
        <v>239</v>
      </c>
      <c r="G164" s="3" t="s">
        <v>413</v>
      </c>
      <c r="H164" s="8">
        <f t="shared" si="4"/>
        <v>924.60452999999995</v>
      </c>
      <c r="I164" s="7">
        <v>1.7156999999999999E-2</v>
      </c>
      <c r="J164" s="16">
        <f t="shared" si="5"/>
        <v>15.863439921209999</v>
      </c>
    </row>
    <row r="165" spans="1:10" ht="12.75" customHeight="1" x14ac:dyDescent="0.2">
      <c r="A165" s="2" t="s">
        <v>19</v>
      </c>
      <c r="B165" s="5" t="s">
        <v>414</v>
      </c>
      <c r="C165" s="3" t="s">
        <v>21</v>
      </c>
      <c r="D165" s="3" t="s">
        <v>415</v>
      </c>
      <c r="E165" s="3" t="s">
        <v>13</v>
      </c>
      <c r="F165" s="17">
        <v>239</v>
      </c>
      <c r="G165" s="3" t="s">
        <v>413</v>
      </c>
      <c r="H165" s="8">
        <f t="shared" si="4"/>
        <v>938.03775999999993</v>
      </c>
      <c r="I165" s="7">
        <v>1.6091999999999999E-2</v>
      </c>
      <c r="J165" s="16">
        <f t="shared" si="5"/>
        <v>15.094903633919998</v>
      </c>
    </row>
    <row r="166" spans="1:10" ht="12.75" customHeight="1" x14ac:dyDescent="0.2">
      <c r="A166" s="2" t="s">
        <v>21</v>
      </c>
      <c r="B166" s="5" t="s">
        <v>416</v>
      </c>
      <c r="C166" s="3" t="s">
        <v>21</v>
      </c>
      <c r="D166" s="3" t="s">
        <v>417</v>
      </c>
      <c r="E166" s="3" t="s">
        <v>13</v>
      </c>
      <c r="F166" s="17">
        <v>239</v>
      </c>
      <c r="G166" s="3" t="s">
        <v>413</v>
      </c>
      <c r="H166" s="8">
        <f t="shared" si="4"/>
        <v>934.13779</v>
      </c>
      <c r="I166" s="7">
        <v>1.7332E-2</v>
      </c>
      <c r="J166" s="16">
        <f t="shared" si="5"/>
        <v>16.190476176280001</v>
      </c>
    </row>
    <row r="167" spans="1:10" ht="12.75" customHeight="1" x14ac:dyDescent="0.2">
      <c r="A167" s="2" t="s">
        <v>25</v>
      </c>
      <c r="B167" s="5" t="s">
        <v>418</v>
      </c>
      <c r="C167" s="3" t="s">
        <v>11</v>
      </c>
      <c r="D167" s="3" t="s">
        <v>419</v>
      </c>
      <c r="E167" s="3" t="s">
        <v>13</v>
      </c>
      <c r="F167" s="17">
        <v>239</v>
      </c>
      <c r="G167" s="3" t="s">
        <v>420</v>
      </c>
      <c r="H167" s="8">
        <f t="shared" si="4"/>
        <v>924.45857000000001</v>
      </c>
      <c r="I167" s="7">
        <v>1.9428000000000001E-2</v>
      </c>
      <c r="J167" s="16">
        <f t="shared" si="5"/>
        <v>17.960381097960003</v>
      </c>
    </row>
    <row r="168" spans="1:10" ht="12.75" customHeight="1" x14ac:dyDescent="0.2">
      <c r="A168" s="2" t="s">
        <v>29</v>
      </c>
      <c r="B168" s="5" t="s">
        <v>421</v>
      </c>
      <c r="C168" s="3" t="s">
        <v>11</v>
      </c>
      <c r="D168" s="3" t="s">
        <v>324</v>
      </c>
      <c r="E168" s="3" t="s">
        <v>13</v>
      </c>
      <c r="F168" s="17">
        <v>239</v>
      </c>
      <c r="G168" s="3" t="s">
        <v>422</v>
      </c>
      <c r="H168" s="8">
        <f t="shared" si="4"/>
        <v>901.45150000000001</v>
      </c>
      <c r="I168" s="7">
        <v>2.4251000000000002E-2</v>
      </c>
      <c r="J168" s="16">
        <f t="shared" si="5"/>
        <v>21.861100326500001</v>
      </c>
    </row>
    <row r="169" spans="1:10" ht="12.75" customHeight="1" x14ac:dyDescent="0.2">
      <c r="A169" s="2" t="s">
        <v>33</v>
      </c>
      <c r="B169" s="5" t="s">
        <v>423</v>
      </c>
      <c r="C169" s="3" t="s">
        <v>11</v>
      </c>
      <c r="D169" s="3" t="s">
        <v>424</v>
      </c>
      <c r="E169" s="3" t="s">
        <v>13</v>
      </c>
      <c r="F169" s="17">
        <v>239</v>
      </c>
      <c r="G169" s="3" t="s">
        <v>425</v>
      </c>
      <c r="H169" s="8">
        <f t="shared" si="4"/>
        <v>871.61358999999993</v>
      </c>
      <c r="I169" s="7">
        <v>2.8164000000000002E-2</v>
      </c>
      <c r="J169" s="16">
        <f t="shared" si="5"/>
        <v>24.548125148760001</v>
      </c>
    </row>
    <row r="170" spans="1:10" ht="12.75" customHeight="1" x14ac:dyDescent="0.2">
      <c r="A170" s="2" t="s">
        <v>9</v>
      </c>
      <c r="B170" s="5" t="s">
        <v>426</v>
      </c>
      <c r="C170" s="3" t="s">
        <v>11</v>
      </c>
      <c r="D170" s="3" t="s">
        <v>427</v>
      </c>
      <c r="E170" s="3" t="s">
        <v>13</v>
      </c>
      <c r="F170" s="17">
        <v>239</v>
      </c>
      <c r="G170" s="3" t="s">
        <v>428</v>
      </c>
      <c r="H170" s="8">
        <f t="shared" si="4"/>
        <v>857.35602500000005</v>
      </c>
      <c r="I170" s="7">
        <v>2.8497000000000001E-2</v>
      </c>
      <c r="J170" s="16">
        <f t="shared" si="5"/>
        <v>24.432074644425004</v>
      </c>
    </row>
    <row r="171" spans="1:10" ht="12.75" customHeight="1" x14ac:dyDescent="0.2">
      <c r="A171" s="2" t="s">
        <v>15</v>
      </c>
      <c r="B171" s="5" t="s">
        <v>429</v>
      </c>
      <c r="C171" s="3" t="s">
        <v>11</v>
      </c>
      <c r="D171" s="3" t="s">
        <v>360</v>
      </c>
      <c r="E171" s="3" t="s">
        <v>13</v>
      </c>
      <c r="F171" s="17">
        <v>239</v>
      </c>
      <c r="G171" s="3" t="s">
        <v>430</v>
      </c>
      <c r="H171" s="8">
        <f t="shared" si="4"/>
        <v>897.90049999999997</v>
      </c>
      <c r="I171" s="7">
        <v>2.3045E-2</v>
      </c>
      <c r="J171" s="16">
        <f t="shared" si="5"/>
        <v>20.6921170225</v>
      </c>
    </row>
    <row r="172" spans="1:10" ht="12.75" customHeight="1" x14ac:dyDescent="0.2">
      <c r="A172" s="2" t="s">
        <v>19</v>
      </c>
      <c r="B172" s="5" t="s">
        <v>431</v>
      </c>
      <c r="C172" s="3" t="s">
        <v>21</v>
      </c>
      <c r="D172" s="3" t="s">
        <v>432</v>
      </c>
      <c r="E172" s="3" t="s">
        <v>13</v>
      </c>
      <c r="F172" s="17">
        <v>239</v>
      </c>
      <c r="G172" s="3" t="s">
        <v>430</v>
      </c>
      <c r="H172" s="8">
        <f t="shared" si="4"/>
        <v>882.57960000000003</v>
      </c>
      <c r="I172" s="7">
        <v>2.3918999999999999E-2</v>
      </c>
      <c r="J172" s="16">
        <f t="shared" si="5"/>
        <v>21.110421452400001</v>
      </c>
    </row>
    <row r="173" spans="1:10" ht="12.75" customHeight="1" x14ac:dyDescent="0.2">
      <c r="A173" s="2" t="s">
        <v>21</v>
      </c>
      <c r="B173" s="5" t="s">
        <v>433</v>
      </c>
      <c r="C173" s="3" t="s">
        <v>21</v>
      </c>
      <c r="D173" s="3" t="s">
        <v>434</v>
      </c>
      <c r="E173" s="3" t="s">
        <v>13</v>
      </c>
      <c r="F173" s="17">
        <v>239</v>
      </c>
      <c r="G173" s="3" t="s">
        <v>430</v>
      </c>
      <c r="H173" s="8">
        <f t="shared" si="4"/>
        <v>880.36545000000001</v>
      </c>
      <c r="I173" s="7">
        <v>2.9683999999999999E-2</v>
      </c>
      <c r="J173" s="16">
        <f t="shared" si="5"/>
        <v>26.1327680178</v>
      </c>
    </row>
    <row r="174" spans="1:10" ht="12.75" customHeight="1" x14ac:dyDescent="0.2">
      <c r="A174" s="2" t="s">
        <v>25</v>
      </c>
      <c r="B174" s="5" t="s">
        <v>435</v>
      </c>
      <c r="C174" s="3" t="s">
        <v>11</v>
      </c>
      <c r="D174" s="3" t="s">
        <v>436</v>
      </c>
      <c r="E174" s="3" t="s">
        <v>13</v>
      </c>
      <c r="F174" s="17">
        <v>239</v>
      </c>
      <c r="G174" s="3" t="s">
        <v>422</v>
      </c>
      <c r="H174" s="8">
        <f t="shared" si="4"/>
        <v>874.64828</v>
      </c>
      <c r="I174" s="7">
        <v>2.3918999999999999E-2</v>
      </c>
      <c r="J174" s="16">
        <f t="shared" si="5"/>
        <v>20.920712209319998</v>
      </c>
    </row>
    <row r="175" spans="1:10" ht="12.75" customHeight="1" x14ac:dyDescent="0.2">
      <c r="A175" s="2" t="s">
        <v>29</v>
      </c>
      <c r="B175" s="5" t="s">
        <v>437</v>
      </c>
      <c r="C175" s="3" t="s">
        <v>11</v>
      </c>
      <c r="D175" s="3" t="s">
        <v>438</v>
      </c>
      <c r="E175" s="3" t="s">
        <v>13</v>
      </c>
      <c r="F175" s="17">
        <v>239</v>
      </c>
      <c r="G175" s="3" t="s">
        <v>430</v>
      </c>
      <c r="H175" s="8">
        <f t="shared" si="4"/>
        <v>904.84834999999998</v>
      </c>
      <c r="I175" s="7">
        <v>2.7396E-2</v>
      </c>
      <c r="J175" s="16">
        <f t="shared" si="5"/>
        <v>24.789225396599999</v>
      </c>
    </row>
    <row r="176" spans="1:10" ht="12.75" customHeight="1" x14ac:dyDescent="0.2">
      <c r="A176" s="2" t="s">
        <v>33</v>
      </c>
      <c r="B176" s="5" t="s">
        <v>439</v>
      </c>
      <c r="C176" s="3" t="s">
        <v>11</v>
      </c>
      <c r="D176" s="3" t="s">
        <v>440</v>
      </c>
      <c r="E176" s="3" t="s">
        <v>13</v>
      </c>
      <c r="F176" s="17">
        <v>239</v>
      </c>
      <c r="G176" s="3" t="s">
        <v>430</v>
      </c>
      <c r="H176" s="8">
        <f t="shared" si="4"/>
        <v>940.88554999999997</v>
      </c>
      <c r="I176" s="7">
        <v>2.6259999999999999E-2</v>
      </c>
      <c r="J176" s="16">
        <f t="shared" si="5"/>
        <v>24.707654542999997</v>
      </c>
    </row>
    <row r="177" spans="1:10" ht="12.75" customHeight="1" x14ac:dyDescent="0.2">
      <c r="A177" s="2" t="s">
        <v>9</v>
      </c>
      <c r="B177" s="5" t="s">
        <v>441</v>
      </c>
      <c r="C177" s="3" t="s">
        <v>11</v>
      </c>
      <c r="D177" s="3" t="s">
        <v>442</v>
      </c>
      <c r="E177" s="3" t="s">
        <v>13</v>
      </c>
      <c r="F177" s="17">
        <v>239</v>
      </c>
      <c r="G177" s="3" t="s">
        <v>443</v>
      </c>
      <c r="H177" s="8">
        <f t="shared" si="4"/>
        <v>928.62752</v>
      </c>
      <c r="I177" s="7">
        <v>2.4250000000000001E-2</v>
      </c>
      <c r="J177" s="16">
        <f t="shared" si="5"/>
        <v>22.519217360000003</v>
      </c>
    </row>
    <row r="178" spans="1:10" ht="12.75" customHeight="1" x14ac:dyDescent="0.2">
      <c r="A178" s="2" t="s">
        <v>15</v>
      </c>
      <c r="B178" s="5" t="s">
        <v>444</v>
      </c>
      <c r="C178" s="3" t="s">
        <v>11</v>
      </c>
      <c r="D178" s="3" t="s">
        <v>445</v>
      </c>
      <c r="E178" s="3" t="s">
        <v>13</v>
      </c>
      <c r="F178" s="17">
        <v>239</v>
      </c>
      <c r="G178" s="3" t="s">
        <v>430</v>
      </c>
      <c r="H178" s="8">
        <f t="shared" si="4"/>
        <v>896.5261999999999</v>
      </c>
      <c r="I178" s="7">
        <v>2.4461E-2</v>
      </c>
      <c r="J178" s="16">
        <f t="shared" si="5"/>
        <v>21.929927378199999</v>
      </c>
    </row>
    <row r="179" spans="1:10" ht="12.75" customHeight="1" x14ac:dyDescent="0.2">
      <c r="A179" s="2" t="s">
        <v>19</v>
      </c>
      <c r="B179" s="5" t="s">
        <v>446</v>
      </c>
      <c r="C179" s="3" t="s">
        <v>21</v>
      </c>
      <c r="D179" s="3" t="s">
        <v>447</v>
      </c>
      <c r="E179" s="3" t="s">
        <v>13</v>
      </c>
      <c r="F179" s="17">
        <v>239</v>
      </c>
      <c r="G179" s="3" t="s">
        <v>430</v>
      </c>
      <c r="H179" s="8">
        <f t="shared" si="4"/>
        <v>902.35424999999998</v>
      </c>
      <c r="I179" s="7">
        <v>2.6120000000000001E-2</v>
      </c>
      <c r="J179" s="16">
        <f t="shared" si="5"/>
        <v>23.569493009999999</v>
      </c>
    </row>
    <row r="180" spans="1:10" ht="12.75" customHeight="1" x14ac:dyDescent="0.2">
      <c r="A180" s="2" t="s">
        <v>21</v>
      </c>
      <c r="B180" s="5" t="s">
        <v>448</v>
      </c>
      <c r="C180" s="3" t="s">
        <v>21</v>
      </c>
      <c r="D180" s="3" t="s">
        <v>449</v>
      </c>
      <c r="E180" s="3" t="s">
        <v>13</v>
      </c>
      <c r="F180" s="17">
        <v>239</v>
      </c>
      <c r="G180" s="3" t="s">
        <v>430</v>
      </c>
      <c r="H180" s="8">
        <f t="shared" si="4"/>
        <v>906.52805000000001</v>
      </c>
      <c r="I180" s="7">
        <v>2.9614999999999999E-2</v>
      </c>
      <c r="J180" s="16">
        <f t="shared" si="5"/>
        <v>26.84682820075</v>
      </c>
    </row>
    <row r="181" spans="1:10" ht="12.75" customHeight="1" x14ac:dyDescent="0.2">
      <c r="A181" s="2" t="s">
        <v>25</v>
      </c>
      <c r="B181" s="5" t="s">
        <v>450</v>
      </c>
      <c r="C181" s="3" t="s">
        <v>11</v>
      </c>
      <c r="D181" s="3" t="s">
        <v>451</v>
      </c>
      <c r="E181" s="3" t="s">
        <v>13</v>
      </c>
      <c r="F181" s="17">
        <v>239</v>
      </c>
      <c r="G181" s="3" t="s">
        <v>430</v>
      </c>
      <c r="H181" s="8">
        <f t="shared" si="4"/>
        <v>895.88995</v>
      </c>
      <c r="I181" s="7">
        <v>2.4198000000000001E-2</v>
      </c>
      <c r="J181" s="16">
        <f t="shared" si="5"/>
        <v>21.678745010100002</v>
      </c>
    </row>
    <row r="182" spans="1:10" ht="12.75" customHeight="1" x14ac:dyDescent="0.2">
      <c r="A182" s="2" t="s">
        <v>29</v>
      </c>
      <c r="B182" s="5" t="s">
        <v>452</v>
      </c>
      <c r="C182" s="3" t="s">
        <v>11</v>
      </c>
      <c r="D182" s="3" t="s">
        <v>453</v>
      </c>
      <c r="E182" s="3" t="s">
        <v>13</v>
      </c>
      <c r="F182" s="17">
        <v>239</v>
      </c>
      <c r="G182" s="3" t="s">
        <v>454</v>
      </c>
      <c r="H182" s="8">
        <f t="shared" si="4"/>
        <v>911.62774000000002</v>
      </c>
      <c r="I182" s="7">
        <v>1.8633E-2</v>
      </c>
      <c r="J182" s="16">
        <f t="shared" si="5"/>
        <v>16.986359679420001</v>
      </c>
    </row>
    <row r="183" spans="1:10" ht="12.75" customHeight="1" x14ac:dyDescent="0.2">
      <c r="A183" s="2" t="s">
        <v>33</v>
      </c>
      <c r="B183" s="5" t="s">
        <v>455</v>
      </c>
      <c r="C183" s="3" t="s">
        <v>11</v>
      </c>
      <c r="D183" s="3" t="s">
        <v>456</v>
      </c>
      <c r="E183" s="3" t="s">
        <v>13</v>
      </c>
      <c r="F183" s="17">
        <v>239</v>
      </c>
      <c r="G183" s="3" t="s">
        <v>457</v>
      </c>
      <c r="H183" s="8">
        <f t="shared" si="4"/>
        <v>911.27599999999995</v>
      </c>
      <c r="I183" s="7">
        <v>1.4305999999999999E-2</v>
      </c>
      <c r="J183" s="16">
        <f t="shared" si="5"/>
        <v>13.036714455999999</v>
      </c>
    </row>
    <row r="184" spans="1:10" ht="12.75" customHeight="1" x14ac:dyDescent="0.2">
      <c r="A184" s="2" t="s">
        <v>9</v>
      </c>
      <c r="B184" s="5" t="s">
        <v>458</v>
      </c>
      <c r="C184" s="3" t="s">
        <v>11</v>
      </c>
      <c r="D184" s="3" t="s">
        <v>459</v>
      </c>
      <c r="E184" s="3" t="s">
        <v>13</v>
      </c>
      <c r="F184" s="17">
        <v>239</v>
      </c>
      <c r="G184" s="3" t="s">
        <v>430</v>
      </c>
      <c r="H184" s="8">
        <f t="shared" si="4"/>
        <v>911.49079999999992</v>
      </c>
      <c r="I184" s="7">
        <v>1.1887E-2</v>
      </c>
      <c r="J184" s="16">
        <f t="shared" si="5"/>
        <v>10.8348911396</v>
      </c>
    </row>
    <row r="185" spans="1:10" ht="12.75" customHeight="1" x14ac:dyDescent="0.2">
      <c r="A185" s="2" t="s">
        <v>15</v>
      </c>
      <c r="B185" s="5" t="s">
        <v>460</v>
      </c>
      <c r="C185" s="3" t="s">
        <v>11</v>
      </c>
      <c r="D185" s="3" t="s">
        <v>461</v>
      </c>
      <c r="E185" s="3" t="s">
        <v>13</v>
      </c>
      <c r="F185" s="17">
        <v>239</v>
      </c>
      <c r="G185" s="3" t="s">
        <v>425</v>
      </c>
      <c r="H185" s="8">
        <f t="shared" si="4"/>
        <v>912.27470000000005</v>
      </c>
      <c r="I185" s="7">
        <v>9.2020000000000001E-3</v>
      </c>
      <c r="J185" s="16">
        <f t="shared" si="5"/>
        <v>8.3947517894000008</v>
      </c>
    </row>
    <row r="186" spans="1:10" ht="12.75" customHeight="1" x14ac:dyDescent="0.2">
      <c r="A186" s="2" t="s">
        <v>19</v>
      </c>
      <c r="B186" s="5" t="s">
        <v>462</v>
      </c>
      <c r="C186" s="3" t="s">
        <v>21</v>
      </c>
      <c r="D186" s="3" t="s">
        <v>463</v>
      </c>
      <c r="E186" s="3" t="s">
        <v>13</v>
      </c>
      <c r="F186" s="17">
        <v>239</v>
      </c>
      <c r="G186" s="3" t="s">
        <v>425</v>
      </c>
      <c r="H186" s="8">
        <f t="shared" si="4"/>
        <v>914.15762999999993</v>
      </c>
      <c r="I186" s="7">
        <v>8.071E-3</v>
      </c>
      <c r="J186" s="16">
        <f t="shared" si="5"/>
        <v>7.3781662317299999</v>
      </c>
    </row>
    <row r="187" spans="1:10" ht="12.75" customHeight="1" x14ac:dyDescent="0.2">
      <c r="A187" s="2" t="s">
        <v>21</v>
      </c>
      <c r="B187" s="5" t="s">
        <v>464</v>
      </c>
      <c r="C187" s="3" t="s">
        <v>21</v>
      </c>
      <c r="D187" s="3" t="s">
        <v>465</v>
      </c>
      <c r="E187" s="3" t="s">
        <v>13</v>
      </c>
      <c r="F187" s="17">
        <v>239</v>
      </c>
      <c r="G187" s="3" t="s">
        <v>425</v>
      </c>
      <c r="H187" s="8">
        <f t="shared" si="4"/>
        <v>924.28473999999994</v>
      </c>
      <c r="I187" s="7">
        <v>7.6119999999999998E-3</v>
      </c>
      <c r="J187" s="16">
        <f t="shared" si="5"/>
        <v>7.0356554408799994</v>
      </c>
    </row>
    <row r="188" spans="1:10" ht="12.75" customHeight="1" x14ac:dyDescent="0.2">
      <c r="A188" s="2" t="s">
        <v>25</v>
      </c>
      <c r="B188" s="5" t="s">
        <v>466</v>
      </c>
      <c r="C188" s="3" t="s">
        <v>11</v>
      </c>
      <c r="D188" s="3" t="s">
        <v>467</v>
      </c>
      <c r="E188" s="3" t="s">
        <v>13</v>
      </c>
      <c r="F188" s="17">
        <v>239</v>
      </c>
      <c r="G188" s="3" t="s">
        <v>468</v>
      </c>
      <c r="H188" s="8">
        <f t="shared" si="4"/>
        <v>936.65143999999998</v>
      </c>
      <c r="I188" s="7">
        <v>6.7120000000000001E-3</v>
      </c>
      <c r="J188" s="16">
        <f t="shared" si="5"/>
        <v>6.2868044652800004</v>
      </c>
    </row>
    <row r="189" spans="1:10" ht="12.75" customHeight="1" x14ac:dyDescent="0.2">
      <c r="A189" s="2" t="s">
        <v>29</v>
      </c>
      <c r="B189" s="5" t="s">
        <v>469</v>
      </c>
      <c r="C189" s="3" t="s">
        <v>11</v>
      </c>
      <c r="D189" s="3" t="s">
        <v>470</v>
      </c>
      <c r="E189" s="3" t="s">
        <v>13</v>
      </c>
      <c r="F189" s="17">
        <v>239</v>
      </c>
      <c r="G189" s="3" t="s">
        <v>471</v>
      </c>
      <c r="H189" s="8">
        <f t="shared" si="4"/>
        <v>962.26499999999999</v>
      </c>
      <c r="I189" s="7">
        <v>6.3410000000000003E-3</v>
      </c>
      <c r="J189" s="16">
        <f t="shared" si="5"/>
        <v>6.1017223650000005</v>
      </c>
    </row>
    <row r="190" spans="1:10" ht="12.75" customHeight="1" x14ac:dyDescent="0.2">
      <c r="A190" s="2" t="s">
        <v>33</v>
      </c>
      <c r="B190" s="5" t="s">
        <v>472</v>
      </c>
      <c r="C190" s="3" t="s">
        <v>11</v>
      </c>
      <c r="D190" s="3" t="s">
        <v>473</v>
      </c>
      <c r="E190" s="3" t="s">
        <v>13</v>
      </c>
      <c r="F190" s="17">
        <v>239</v>
      </c>
      <c r="G190" s="3" t="s">
        <v>474</v>
      </c>
      <c r="H190" s="8">
        <f t="shared" si="4"/>
        <v>980.60974999999996</v>
      </c>
      <c r="I190" s="7">
        <v>6.4460000000000003E-3</v>
      </c>
      <c r="J190" s="16">
        <f t="shared" si="5"/>
        <v>6.3210104485</v>
      </c>
    </row>
    <row r="191" spans="1:10" ht="12.75" customHeight="1" x14ac:dyDescent="0.2">
      <c r="A191" s="2" t="s">
        <v>9</v>
      </c>
      <c r="B191" s="5" t="s">
        <v>475</v>
      </c>
      <c r="C191" s="3" t="s">
        <v>11</v>
      </c>
      <c r="D191" s="3" t="s">
        <v>476</v>
      </c>
      <c r="E191" s="3" t="s">
        <v>13</v>
      </c>
      <c r="F191" s="17">
        <v>239</v>
      </c>
      <c r="G191" s="3" t="s">
        <v>477</v>
      </c>
      <c r="H191" s="8">
        <f t="shared" si="4"/>
        <v>977.95056</v>
      </c>
      <c r="I191" s="7">
        <v>6.7470000000000004E-3</v>
      </c>
      <c r="J191" s="16">
        <f t="shared" si="5"/>
        <v>6.5982324283200002</v>
      </c>
    </row>
    <row r="192" spans="1:10" ht="12.75" customHeight="1" x14ac:dyDescent="0.2">
      <c r="A192" s="2" t="s">
        <v>15</v>
      </c>
      <c r="B192" s="5" t="s">
        <v>478</v>
      </c>
      <c r="C192" s="3" t="s">
        <v>11</v>
      </c>
      <c r="D192" s="3" t="s">
        <v>479</v>
      </c>
      <c r="E192" s="3" t="s">
        <v>13</v>
      </c>
      <c r="F192" s="17">
        <v>239</v>
      </c>
      <c r="G192" s="3" t="s">
        <v>480</v>
      </c>
      <c r="H192" s="8">
        <f t="shared" si="4"/>
        <v>971.43484999999998</v>
      </c>
      <c r="I192" s="7">
        <v>6.6049999999999998E-3</v>
      </c>
      <c r="J192" s="16">
        <f t="shared" si="5"/>
        <v>6.41632718425</v>
      </c>
    </row>
    <row r="193" spans="1:10" ht="12.75" customHeight="1" x14ac:dyDescent="0.2">
      <c r="A193" s="2" t="s">
        <v>19</v>
      </c>
      <c r="B193" s="5" t="s">
        <v>481</v>
      </c>
      <c r="C193" s="3" t="s">
        <v>21</v>
      </c>
      <c r="D193" s="3" t="s">
        <v>482</v>
      </c>
      <c r="E193" s="3" t="s">
        <v>13</v>
      </c>
      <c r="F193" s="17">
        <v>239</v>
      </c>
      <c r="G193" s="3" t="s">
        <v>480</v>
      </c>
      <c r="H193" s="8">
        <f t="shared" si="4"/>
        <v>963.3529850000001</v>
      </c>
      <c r="I193" s="7">
        <v>6.6239999999999997E-3</v>
      </c>
      <c r="J193" s="16">
        <f t="shared" si="5"/>
        <v>6.3812501726400006</v>
      </c>
    </row>
    <row r="194" spans="1:10" ht="12.75" customHeight="1" x14ac:dyDescent="0.2">
      <c r="A194" s="2" t="s">
        <v>21</v>
      </c>
      <c r="B194" s="5" t="s">
        <v>483</v>
      </c>
      <c r="C194" s="3" t="s">
        <v>21</v>
      </c>
      <c r="D194" s="3" t="s">
        <v>484</v>
      </c>
      <c r="E194" s="3" t="s">
        <v>13</v>
      </c>
      <c r="F194" s="17">
        <v>239</v>
      </c>
      <c r="G194" s="3" t="s">
        <v>480</v>
      </c>
      <c r="H194" s="8">
        <f t="shared" ref="H194:H257" si="6">D194*G194+F194</f>
        <v>963.78368</v>
      </c>
      <c r="I194" s="7">
        <v>8.848E-3</v>
      </c>
      <c r="J194" s="16">
        <f t="shared" si="5"/>
        <v>8.5275580006399991</v>
      </c>
    </row>
    <row r="195" spans="1:10" ht="12.75" customHeight="1" x14ac:dyDescent="0.2">
      <c r="A195" s="2" t="s">
        <v>25</v>
      </c>
      <c r="B195" s="5" t="s">
        <v>485</v>
      </c>
      <c r="C195" s="3" t="s">
        <v>11</v>
      </c>
      <c r="D195" s="3" t="s">
        <v>486</v>
      </c>
      <c r="E195" s="3" t="s">
        <v>13</v>
      </c>
      <c r="F195" s="17">
        <v>239</v>
      </c>
      <c r="G195" s="3" t="s">
        <v>487</v>
      </c>
      <c r="H195" s="8">
        <f t="shared" si="6"/>
        <v>993.61812000000009</v>
      </c>
      <c r="I195" s="7">
        <v>8.8839999999999995E-3</v>
      </c>
      <c r="J195" s="16">
        <f t="shared" ref="J195:J258" si="7">I195*H195</f>
        <v>8.8273033780799999</v>
      </c>
    </row>
    <row r="196" spans="1:10" ht="12.75" customHeight="1" x14ac:dyDescent="0.2">
      <c r="A196" s="2" t="s">
        <v>29</v>
      </c>
      <c r="B196" s="5" t="s">
        <v>488</v>
      </c>
      <c r="C196" s="3" t="s">
        <v>11</v>
      </c>
      <c r="D196" s="3" t="s">
        <v>489</v>
      </c>
      <c r="E196" s="3" t="s">
        <v>13</v>
      </c>
      <c r="F196" s="17">
        <v>239</v>
      </c>
      <c r="G196" s="3" t="s">
        <v>430</v>
      </c>
      <c r="H196" s="8">
        <f t="shared" si="6"/>
        <v>988.83335</v>
      </c>
      <c r="I196" s="7">
        <v>7.2420000000000002E-3</v>
      </c>
      <c r="J196" s="16">
        <f t="shared" si="7"/>
        <v>7.1611311207000004</v>
      </c>
    </row>
    <row r="197" spans="1:10" ht="12.75" customHeight="1" x14ac:dyDescent="0.2">
      <c r="A197" s="2" t="s">
        <v>33</v>
      </c>
      <c r="B197" s="5" t="s">
        <v>490</v>
      </c>
      <c r="C197" s="3" t="s">
        <v>11</v>
      </c>
      <c r="D197" s="3" t="s">
        <v>491</v>
      </c>
      <c r="E197" s="3" t="s">
        <v>13</v>
      </c>
      <c r="F197" s="17">
        <v>239</v>
      </c>
      <c r="G197" s="3" t="s">
        <v>492</v>
      </c>
      <c r="H197" s="8">
        <f t="shared" si="6"/>
        <v>975.25297499999999</v>
      </c>
      <c r="I197" s="7">
        <v>6.4640000000000001E-3</v>
      </c>
      <c r="J197" s="16">
        <f t="shared" si="7"/>
        <v>6.3040352304000002</v>
      </c>
    </row>
    <row r="198" spans="1:10" ht="12.75" customHeight="1" x14ac:dyDescent="0.2">
      <c r="A198" s="2" t="s">
        <v>9</v>
      </c>
      <c r="B198" s="5" t="s">
        <v>493</v>
      </c>
      <c r="C198" s="3" t="s">
        <v>11</v>
      </c>
      <c r="D198" s="3" t="s">
        <v>494</v>
      </c>
      <c r="E198" s="3" t="s">
        <v>13</v>
      </c>
      <c r="F198" s="17">
        <v>239</v>
      </c>
      <c r="G198" s="3" t="s">
        <v>495</v>
      </c>
      <c r="H198" s="8">
        <f t="shared" si="6"/>
        <v>967.54009000000008</v>
      </c>
      <c r="I198" s="7">
        <v>5.9870000000000001E-3</v>
      </c>
      <c r="J198" s="16">
        <f t="shared" si="7"/>
        <v>5.7926625188300003</v>
      </c>
    </row>
    <row r="199" spans="1:10" ht="12.75" customHeight="1" x14ac:dyDescent="0.2">
      <c r="A199" s="2" t="s">
        <v>15</v>
      </c>
      <c r="B199" s="5" t="s">
        <v>496</v>
      </c>
      <c r="C199" s="3" t="s">
        <v>11</v>
      </c>
      <c r="D199" s="3" t="s">
        <v>497</v>
      </c>
      <c r="E199" s="3" t="s">
        <v>13</v>
      </c>
      <c r="F199" s="17">
        <v>239</v>
      </c>
      <c r="G199" s="3" t="s">
        <v>409</v>
      </c>
      <c r="H199" s="8">
        <f t="shared" si="6"/>
        <v>977.31912</v>
      </c>
      <c r="I199" s="7">
        <v>5.5640000000000004E-3</v>
      </c>
      <c r="J199" s="16">
        <f t="shared" si="7"/>
        <v>5.4378035836800001</v>
      </c>
    </row>
    <row r="200" spans="1:10" ht="12.75" customHeight="1" x14ac:dyDescent="0.2">
      <c r="A200" s="2" t="s">
        <v>19</v>
      </c>
      <c r="B200" s="5" t="s">
        <v>498</v>
      </c>
      <c r="C200" s="3" t="s">
        <v>21</v>
      </c>
      <c r="D200" s="3" t="s">
        <v>499</v>
      </c>
      <c r="E200" s="3" t="s">
        <v>13</v>
      </c>
      <c r="F200" s="17">
        <v>239</v>
      </c>
      <c r="G200" s="3" t="s">
        <v>409</v>
      </c>
      <c r="H200" s="8">
        <f t="shared" si="6"/>
        <v>992.12072000000001</v>
      </c>
      <c r="I200" s="7">
        <v>5.5100000000000001E-3</v>
      </c>
      <c r="J200" s="16">
        <f t="shared" si="7"/>
        <v>5.4665851671999999</v>
      </c>
    </row>
    <row r="201" spans="1:10" ht="12.75" customHeight="1" x14ac:dyDescent="0.2">
      <c r="A201" s="2" t="s">
        <v>21</v>
      </c>
      <c r="B201" s="5" t="s">
        <v>500</v>
      </c>
      <c r="C201" s="3" t="s">
        <v>21</v>
      </c>
      <c r="D201" s="3" t="s">
        <v>501</v>
      </c>
      <c r="E201" s="3" t="s">
        <v>13</v>
      </c>
      <c r="F201" s="17">
        <v>239</v>
      </c>
      <c r="G201" s="3" t="s">
        <v>409</v>
      </c>
      <c r="H201" s="8">
        <f t="shared" si="6"/>
        <v>996.53568000000007</v>
      </c>
      <c r="I201" s="7">
        <v>5.3340000000000002E-3</v>
      </c>
      <c r="J201" s="16">
        <f t="shared" si="7"/>
        <v>5.3155213171200009</v>
      </c>
    </row>
    <row r="202" spans="1:10" ht="12.75" customHeight="1" x14ac:dyDescent="0.2">
      <c r="A202" s="2" t="s">
        <v>25</v>
      </c>
      <c r="B202" s="5" t="s">
        <v>502</v>
      </c>
      <c r="C202" s="3" t="s">
        <v>11</v>
      </c>
      <c r="D202" s="3" t="s">
        <v>503</v>
      </c>
      <c r="E202" s="3" t="s">
        <v>13</v>
      </c>
      <c r="F202" s="17">
        <v>239</v>
      </c>
      <c r="G202" s="3" t="s">
        <v>504</v>
      </c>
      <c r="H202" s="8">
        <f t="shared" si="6"/>
        <v>1016.328</v>
      </c>
      <c r="I202" s="7">
        <v>5.0509999999999999E-3</v>
      </c>
      <c r="J202" s="16">
        <f t="shared" si="7"/>
        <v>5.1334727280000001</v>
      </c>
    </row>
    <row r="203" spans="1:10" ht="12.75" customHeight="1" x14ac:dyDescent="0.2">
      <c r="A203" s="2" t="s">
        <v>29</v>
      </c>
      <c r="B203" s="5" t="s">
        <v>505</v>
      </c>
      <c r="C203" s="3" t="s">
        <v>11</v>
      </c>
      <c r="D203" s="3" t="s">
        <v>506</v>
      </c>
      <c r="E203" s="3" t="s">
        <v>13</v>
      </c>
      <c r="F203" s="17">
        <v>239</v>
      </c>
      <c r="G203" s="3" t="s">
        <v>507</v>
      </c>
      <c r="H203" s="8">
        <f t="shared" si="6"/>
        <v>1028.13364</v>
      </c>
      <c r="I203" s="7">
        <v>5.1749999999999999E-3</v>
      </c>
      <c r="J203" s="16">
        <f t="shared" si="7"/>
        <v>5.320591587</v>
      </c>
    </row>
    <row r="204" spans="1:10" ht="12.75" customHeight="1" x14ac:dyDescent="0.2">
      <c r="A204" s="2" t="s">
        <v>33</v>
      </c>
      <c r="B204" s="5" t="s">
        <v>508</v>
      </c>
      <c r="C204" s="3" t="s">
        <v>11</v>
      </c>
      <c r="D204" s="3" t="s">
        <v>509</v>
      </c>
      <c r="E204" s="3" t="s">
        <v>13</v>
      </c>
      <c r="F204" s="17">
        <v>239</v>
      </c>
      <c r="G204" s="3" t="s">
        <v>510</v>
      </c>
      <c r="H204" s="8">
        <f t="shared" si="6"/>
        <v>1046.1740599999998</v>
      </c>
      <c r="I204" s="7">
        <v>5.4219999999999997E-3</v>
      </c>
      <c r="J204" s="16">
        <f t="shared" si="7"/>
        <v>5.6723557533199989</v>
      </c>
    </row>
    <row r="205" spans="1:10" ht="12.75" customHeight="1" x14ac:dyDescent="0.2">
      <c r="A205" s="2" t="s">
        <v>9</v>
      </c>
      <c r="B205" s="5" t="s">
        <v>511</v>
      </c>
      <c r="C205" s="3" t="s">
        <v>11</v>
      </c>
      <c r="D205" s="3" t="s">
        <v>512</v>
      </c>
      <c r="E205" s="3" t="s">
        <v>13</v>
      </c>
      <c r="F205" s="17">
        <v>239</v>
      </c>
      <c r="G205" s="3" t="s">
        <v>422</v>
      </c>
      <c r="H205" s="8">
        <f t="shared" si="6"/>
        <v>1068.90805</v>
      </c>
      <c r="I205" s="7">
        <v>5.4050000000000001E-3</v>
      </c>
      <c r="J205" s="16">
        <f t="shared" si="7"/>
        <v>5.7774480102500005</v>
      </c>
    </row>
    <row r="206" spans="1:10" ht="12.75" customHeight="1" x14ac:dyDescent="0.2">
      <c r="A206" s="2" t="s">
        <v>15</v>
      </c>
      <c r="B206" s="5" t="s">
        <v>513</v>
      </c>
      <c r="C206" s="3" t="s">
        <v>11</v>
      </c>
      <c r="D206" s="3" t="s">
        <v>514</v>
      </c>
      <c r="E206" s="3" t="s">
        <v>13</v>
      </c>
      <c r="F206" s="17">
        <v>239</v>
      </c>
      <c r="G206" s="3" t="s">
        <v>515</v>
      </c>
      <c r="H206" s="8">
        <f t="shared" si="6"/>
        <v>1069.9639099999999</v>
      </c>
      <c r="I206" s="7">
        <v>5.6340000000000001E-3</v>
      </c>
      <c r="J206" s="16">
        <f t="shared" si="7"/>
        <v>6.0281766689399996</v>
      </c>
    </row>
    <row r="207" spans="1:10" ht="12.75" customHeight="1" x14ac:dyDescent="0.2">
      <c r="A207" s="2" t="s">
        <v>19</v>
      </c>
      <c r="B207" s="5" t="s">
        <v>516</v>
      </c>
      <c r="C207" s="3" t="s">
        <v>21</v>
      </c>
      <c r="D207" s="3" t="s">
        <v>517</v>
      </c>
      <c r="E207" s="3" t="s">
        <v>13</v>
      </c>
      <c r="F207" s="17">
        <v>239</v>
      </c>
      <c r="G207" s="3" t="s">
        <v>515</v>
      </c>
      <c r="H207" s="8">
        <f t="shared" si="6"/>
        <v>1071.6459199999999</v>
      </c>
      <c r="I207" s="7">
        <v>6.0759999999999998E-3</v>
      </c>
      <c r="J207" s="16">
        <f t="shared" si="7"/>
        <v>6.5113206099199994</v>
      </c>
    </row>
    <row r="208" spans="1:10" ht="12.75" customHeight="1" x14ac:dyDescent="0.2">
      <c r="A208" s="2" t="s">
        <v>21</v>
      </c>
      <c r="B208" s="5" t="s">
        <v>518</v>
      </c>
      <c r="C208" s="3" t="s">
        <v>21</v>
      </c>
      <c r="D208" s="3" t="s">
        <v>519</v>
      </c>
      <c r="E208" s="3" t="s">
        <v>13</v>
      </c>
      <c r="F208" s="17">
        <v>239</v>
      </c>
      <c r="G208" s="3" t="s">
        <v>515</v>
      </c>
      <c r="H208" s="8">
        <f t="shared" si="6"/>
        <v>1064.4081799999999</v>
      </c>
      <c r="I208" s="7">
        <v>6.1809999999999999E-3</v>
      </c>
      <c r="J208" s="16">
        <f t="shared" si="7"/>
        <v>6.579106960579999</v>
      </c>
    </row>
    <row r="209" spans="1:10" ht="12.75" customHeight="1" x14ac:dyDescent="0.2">
      <c r="A209" s="2" t="s">
        <v>25</v>
      </c>
      <c r="B209" s="5" t="s">
        <v>520</v>
      </c>
      <c r="C209" s="3" t="s">
        <v>11</v>
      </c>
      <c r="D209" s="3" t="s">
        <v>521</v>
      </c>
      <c r="E209" s="3" t="s">
        <v>13</v>
      </c>
      <c r="F209" s="17">
        <v>239</v>
      </c>
      <c r="G209" s="3" t="s">
        <v>522</v>
      </c>
      <c r="H209" s="8">
        <f t="shared" si="6"/>
        <v>1063.9759999999999</v>
      </c>
      <c r="I209" s="7">
        <v>5.7580000000000001E-3</v>
      </c>
      <c r="J209" s="16">
        <f t="shared" si="7"/>
        <v>6.1263738079999994</v>
      </c>
    </row>
    <row r="210" spans="1:10" ht="12.75" customHeight="1" x14ac:dyDescent="0.2">
      <c r="A210" s="2" t="s">
        <v>29</v>
      </c>
      <c r="B210" s="5" t="s">
        <v>523</v>
      </c>
      <c r="C210" s="3" t="s">
        <v>11</v>
      </c>
      <c r="D210" s="3" t="s">
        <v>524</v>
      </c>
      <c r="E210" s="3" t="s">
        <v>13</v>
      </c>
      <c r="F210" s="17">
        <v>239</v>
      </c>
      <c r="G210" s="3" t="s">
        <v>525</v>
      </c>
      <c r="H210" s="8">
        <f t="shared" si="6"/>
        <v>1108.3266400000002</v>
      </c>
      <c r="I210" s="7">
        <v>5.705E-3</v>
      </c>
      <c r="J210" s="16">
        <f t="shared" si="7"/>
        <v>6.3230034812000016</v>
      </c>
    </row>
    <row r="211" spans="1:10" ht="12.75" customHeight="1" x14ac:dyDescent="0.2">
      <c r="A211" s="2" t="s">
        <v>33</v>
      </c>
      <c r="B211" s="5" t="s">
        <v>526</v>
      </c>
      <c r="C211" s="3" t="s">
        <v>11</v>
      </c>
      <c r="D211" s="3" t="s">
        <v>527</v>
      </c>
      <c r="E211" s="3" t="s">
        <v>13</v>
      </c>
      <c r="F211" s="17">
        <v>239</v>
      </c>
      <c r="G211" s="3" t="s">
        <v>515</v>
      </c>
      <c r="H211" s="8">
        <f t="shared" si="6"/>
        <v>1148.7635299999999</v>
      </c>
      <c r="I211" s="7">
        <v>6.1640000000000002E-3</v>
      </c>
      <c r="J211" s="16">
        <f t="shared" si="7"/>
        <v>7.0809783989200001</v>
      </c>
    </row>
    <row r="212" spans="1:10" ht="12.75" customHeight="1" x14ac:dyDescent="0.2">
      <c r="A212" s="2" t="s">
        <v>9</v>
      </c>
      <c r="B212" s="5" t="s">
        <v>528</v>
      </c>
      <c r="C212" s="3" t="s">
        <v>11</v>
      </c>
      <c r="D212" s="3" t="s">
        <v>529</v>
      </c>
      <c r="E212" s="3" t="s">
        <v>13</v>
      </c>
      <c r="F212" s="17">
        <v>239</v>
      </c>
      <c r="G212" s="3" t="s">
        <v>530</v>
      </c>
      <c r="H212" s="8">
        <f t="shared" si="6"/>
        <v>1192.0963449999999</v>
      </c>
      <c r="I212" s="7">
        <v>6.8859999999999998E-3</v>
      </c>
      <c r="J212" s="16">
        <f t="shared" si="7"/>
        <v>8.2087754316699986</v>
      </c>
    </row>
    <row r="213" spans="1:10" ht="12.75" customHeight="1" x14ac:dyDescent="0.2">
      <c r="A213" s="2" t="s">
        <v>15</v>
      </c>
      <c r="B213" s="5" t="s">
        <v>531</v>
      </c>
      <c r="C213" s="3" t="s">
        <v>11</v>
      </c>
      <c r="D213" s="3" t="s">
        <v>532</v>
      </c>
      <c r="E213" s="3" t="s">
        <v>13</v>
      </c>
      <c r="F213" s="17">
        <v>239</v>
      </c>
      <c r="G213" s="3" t="s">
        <v>533</v>
      </c>
      <c r="H213" s="8">
        <f t="shared" si="6"/>
        <v>1192.0693100000001</v>
      </c>
      <c r="I213" s="7">
        <v>7.2950000000000003E-3</v>
      </c>
      <c r="J213" s="16">
        <f t="shared" si="7"/>
        <v>8.6961456164500017</v>
      </c>
    </row>
    <row r="214" spans="1:10" ht="12.75" customHeight="1" x14ac:dyDescent="0.2">
      <c r="A214" s="2" t="s">
        <v>19</v>
      </c>
      <c r="B214" s="5" t="s">
        <v>534</v>
      </c>
      <c r="C214" s="3" t="s">
        <v>21</v>
      </c>
      <c r="D214" s="3" t="s">
        <v>535</v>
      </c>
      <c r="E214" s="3" t="s">
        <v>13</v>
      </c>
      <c r="F214" s="17">
        <v>239</v>
      </c>
      <c r="G214" s="3" t="s">
        <v>533</v>
      </c>
      <c r="H214" s="8">
        <f t="shared" si="6"/>
        <v>1174.734725</v>
      </c>
      <c r="I214" s="7">
        <v>7.0559999999999998E-3</v>
      </c>
      <c r="J214" s="16">
        <f t="shared" si="7"/>
        <v>8.2889282196000007</v>
      </c>
    </row>
    <row r="215" spans="1:10" ht="12.75" customHeight="1" x14ac:dyDescent="0.2">
      <c r="A215" s="2" t="s">
        <v>21</v>
      </c>
      <c r="B215" s="5" t="s">
        <v>536</v>
      </c>
      <c r="C215" s="3" t="s">
        <v>21</v>
      </c>
      <c r="D215" s="3" t="s">
        <v>537</v>
      </c>
      <c r="E215" s="3" t="s">
        <v>13</v>
      </c>
      <c r="F215" s="17">
        <v>239</v>
      </c>
      <c r="G215" s="3" t="s">
        <v>533</v>
      </c>
      <c r="H215" s="8">
        <f t="shared" si="6"/>
        <v>1162.4187200000001</v>
      </c>
      <c r="I215" s="7">
        <v>6.5279999999999999E-3</v>
      </c>
      <c r="J215" s="16">
        <f t="shared" si="7"/>
        <v>7.588269404160001</v>
      </c>
    </row>
    <row r="216" spans="1:10" ht="12.75" customHeight="1" x14ac:dyDescent="0.2">
      <c r="A216" s="2" t="s">
        <v>25</v>
      </c>
      <c r="B216" s="5" t="s">
        <v>538</v>
      </c>
      <c r="C216" s="3" t="s">
        <v>21</v>
      </c>
      <c r="D216" s="3" t="s">
        <v>539</v>
      </c>
      <c r="E216" s="3" t="s">
        <v>13</v>
      </c>
      <c r="F216" s="17">
        <v>239</v>
      </c>
      <c r="G216" s="3" t="s">
        <v>533</v>
      </c>
      <c r="H216" s="8">
        <f t="shared" si="6"/>
        <v>1190.6354299999998</v>
      </c>
      <c r="I216" s="7">
        <v>6.5789999999999998E-3</v>
      </c>
      <c r="J216" s="16">
        <f t="shared" si="7"/>
        <v>7.8331904939699983</v>
      </c>
    </row>
    <row r="217" spans="1:10" ht="12.75" customHeight="1" x14ac:dyDescent="0.2">
      <c r="A217" s="2" t="s">
        <v>29</v>
      </c>
      <c r="B217" s="5" t="s">
        <v>540</v>
      </c>
      <c r="C217" s="3" t="s">
        <v>21</v>
      </c>
      <c r="D217" s="3" t="s">
        <v>541</v>
      </c>
      <c r="E217" s="3" t="s">
        <v>13</v>
      </c>
      <c r="F217" s="17">
        <v>239</v>
      </c>
      <c r="G217" s="3" t="s">
        <v>533</v>
      </c>
      <c r="H217" s="8">
        <f t="shared" si="6"/>
        <v>1149.7954549999999</v>
      </c>
      <c r="I217" s="7">
        <v>6.2890000000000003E-3</v>
      </c>
      <c r="J217" s="16">
        <f t="shared" si="7"/>
        <v>7.2310636164949997</v>
      </c>
    </row>
    <row r="218" spans="1:10" ht="12.75" customHeight="1" x14ac:dyDescent="0.2">
      <c r="A218" s="2" t="s">
        <v>33</v>
      </c>
      <c r="B218" s="5" t="s">
        <v>542</v>
      </c>
      <c r="C218" s="3" t="s">
        <v>11</v>
      </c>
      <c r="D218" s="3" t="s">
        <v>543</v>
      </c>
      <c r="E218" s="3" t="s">
        <v>13</v>
      </c>
      <c r="F218" s="17">
        <v>239</v>
      </c>
      <c r="G218" s="3" t="s">
        <v>544</v>
      </c>
      <c r="H218" s="8">
        <f t="shared" si="6"/>
        <v>1147.9635800000001</v>
      </c>
      <c r="I218" s="7">
        <v>5.9659999999999999E-3</v>
      </c>
      <c r="J218" s="16">
        <f t="shared" si="7"/>
        <v>6.8487507182800007</v>
      </c>
    </row>
    <row r="219" spans="1:10" ht="12.75" customHeight="1" x14ac:dyDescent="0.2">
      <c r="A219" s="2" t="s">
        <v>9</v>
      </c>
      <c r="B219" s="5" t="s">
        <v>545</v>
      </c>
      <c r="C219" s="3" t="s">
        <v>11</v>
      </c>
      <c r="D219" s="3" t="s">
        <v>546</v>
      </c>
      <c r="E219" s="3" t="s">
        <v>13</v>
      </c>
      <c r="F219" s="17">
        <v>239</v>
      </c>
      <c r="G219" s="3" t="s">
        <v>181</v>
      </c>
      <c r="H219" s="8">
        <f t="shared" si="6"/>
        <v>1114.3545800000002</v>
      </c>
      <c r="I219" s="7">
        <v>5.829E-3</v>
      </c>
      <c r="J219" s="16">
        <f t="shared" si="7"/>
        <v>6.4955728468200009</v>
      </c>
    </row>
    <row r="220" spans="1:10" ht="12.75" customHeight="1" x14ac:dyDescent="0.2">
      <c r="A220" s="2" t="s">
        <v>15</v>
      </c>
      <c r="B220" s="5" t="s">
        <v>547</v>
      </c>
      <c r="C220" s="3" t="s">
        <v>11</v>
      </c>
      <c r="D220" s="3" t="s">
        <v>548</v>
      </c>
      <c r="E220" s="3" t="s">
        <v>13</v>
      </c>
      <c r="F220" s="17">
        <v>239</v>
      </c>
      <c r="G220" s="3" t="s">
        <v>392</v>
      </c>
      <c r="H220" s="8">
        <f t="shared" si="6"/>
        <v>1196.3606</v>
      </c>
      <c r="I220" s="7">
        <v>5.829E-3</v>
      </c>
      <c r="J220" s="16">
        <f t="shared" si="7"/>
        <v>6.9735859374000002</v>
      </c>
    </row>
    <row r="221" spans="1:10" ht="12.75" customHeight="1" x14ac:dyDescent="0.2">
      <c r="A221" s="2" t="s">
        <v>19</v>
      </c>
      <c r="B221" s="5" t="s">
        <v>549</v>
      </c>
      <c r="C221" s="3" t="s">
        <v>21</v>
      </c>
      <c r="D221" s="3" t="s">
        <v>550</v>
      </c>
      <c r="E221" s="3" t="s">
        <v>13</v>
      </c>
      <c r="F221" s="17">
        <v>239</v>
      </c>
      <c r="G221" s="3" t="s">
        <v>392</v>
      </c>
      <c r="H221" s="8">
        <f t="shared" si="6"/>
        <v>1177.1912</v>
      </c>
      <c r="I221" s="7">
        <v>6.0670000000000003E-3</v>
      </c>
      <c r="J221" s="16">
        <f t="shared" si="7"/>
        <v>7.1420190104000003</v>
      </c>
    </row>
    <row r="222" spans="1:10" ht="12.75" customHeight="1" x14ac:dyDescent="0.2">
      <c r="A222" s="2" t="s">
        <v>21</v>
      </c>
      <c r="B222" s="5" t="s">
        <v>551</v>
      </c>
      <c r="C222" s="3" t="s">
        <v>21</v>
      </c>
      <c r="D222" s="3" t="s">
        <v>552</v>
      </c>
      <c r="E222" s="3" t="s">
        <v>13</v>
      </c>
      <c r="F222" s="17">
        <v>239</v>
      </c>
      <c r="G222" s="3" t="s">
        <v>392</v>
      </c>
      <c r="H222" s="8">
        <f t="shared" si="6"/>
        <v>1186.376</v>
      </c>
      <c r="I222" s="7">
        <v>6.1869999999999998E-3</v>
      </c>
      <c r="J222" s="16">
        <f t="shared" si="7"/>
        <v>7.3401083119999999</v>
      </c>
    </row>
    <row r="223" spans="1:10" ht="12.75" customHeight="1" x14ac:dyDescent="0.2">
      <c r="A223" s="2" t="s">
        <v>25</v>
      </c>
      <c r="B223" s="5" t="s">
        <v>553</v>
      </c>
      <c r="C223" s="3" t="s">
        <v>11</v>
      </c>
      <c r="D223" s="3" t="s">
        <v>554</v>
      </c>
      <c r="E223" s="3" t="s">
        <v>13</v>
      </c>
      <c r="F223" s="17">
        <v>239</v>
      </c>
      <c r="G223" s="3" t="s">
        <v>555</v>
      </c>
      <c r="H223" s="8">
        <f t="shared" si="6"/>
        <v>1174.3867249999998</v>
      </c>
      <c r="I223" s="7">
        <v>5.8809999999999999E-3</v>
      </c>
      <c r="J223" s="16">
        <f t="shared" si="7"/>
        <v>6.9065683297249993</v>
      </c>
    </row>
    <row r="224" spans="1:10" ht="12.75" customHeight="1" x14ac:dyDescent="0.2">
      <c r="A224" s="2" t="s">
        <v>29</v>
      </c>
      <c r="B224" s="5" t="s">
        <v>556</v>
      </c>
      <c r="C224" s="3" t="s">
        <v>11</v>
      </c>
      <c r="D224" s="3" t="s">
        <v>557</v>
      </c>
      <c r="E224" s="3" t="s">
        <v>13</v>
      </c>
      <c r="F224" s="17">
        <v>239</v>
      </c>
      <c r="G224" s="3" t="s">
        <v>558</v>
      </c>
      <c r="H224" s="8">
        <f t="shared" si="6"/>
        <v>1165.4769150000002</v>
      </c>
      <c r="I224" s="7">
        <v>5.5560000000000002E-3</v>
      </c>
      <c r="J224" s="16">
        <f t="shared" si="7"/>
        <v>6.4753897397400015</v>
      </c>
    </row>
    <row r="225" spans="1:10" ht="12.75" customHeight="1" x14ac:dyDescent="0.2">
      <c r="A225" s="2" t="s">
        <v>33</v>
      </c>
      <c r="B225" s="5" t="s">
        <v>559</v>
      </c>
      <c r="C225" s="3" t="s">
        <v>11</v>
      </c>
      <c r="D225" s="3" t="s">
        <v>560</v>
      </c>
      <c r="E225" s="3" t="s">
        <v>13</v>
      </c>
      <c r="F225" s="17">
        <v>239</v>
      </c>
      <c r="G225" s="3" t="s">
        <v>558</v>
      </c>
      <c r="H225" s="8">
        <f t="shared" si="6"/>
        <v>1155.50101</v>
      </c>
      <c r="I225" s="7">
        <v>5.7099999999999998E-3</v>
      </c>
      <c r="J225" s="16">
        <f t="shared" si="7"/>
        <v>6.5979107670999992</v>
      </c>
    </row>
    <row r="226" spans="1:10" ht="12.75" customHeight="1" x14ac:dyDescent="0.2">
      <c r="A226" s="2" t="s">
        <v>9</v>
      </c>
      <c r="B226" s="5" t="s">
        <v>561</v>
      </c>
      <c r="C226" s="3" t="s">
        <v>11</v>
      </c>
      <c r="D226" s="3" t="s">
        <v>562</v>
      </c>
      <c r="E226" s="3" t="s">
        <v>13</v>
      </c>
      <c r="F226" s="17">
        <v>239</v>
      </c>
      <c r="G226" s="3" t="s">
        <v>563</v>
      </c>
      <c r="H226" s="8">
        <f t="shared" si="6"/>
        <v>1133.0422400000002</v>
      </c>
      <c r="I226" s="7">
        <v>6.1190000000000003E-3</v>
      </c>
      <c r="J226" s="16">
        <f t="shared" si="7"/>
        <v>6.9330854665600015</v>
      </c>
    </row>
    <row r="227" spans="1:10" ht="12.75" customHeight="1" x14ac:dyDescent="0.2">
      <c r="A227" s="2" t="s">
        <v>15</v>
      </c>
      <c r="B227" s="5" t="s">
        <v>564</v>
      </c>
      <c r="C227" s="3" t="s">
        <v>11</v>
      </c>
      <c r="D227" s="3" t="s">
        <v>565</v>
      </c>
      <c r="E227" s="3" t="s">
        <v>13</v>
      </c>
      <c r="F227" s="17">
        <v>239</v>
      </c>
      <c r="G227" s="3" t="s">
        <v>507</v>
      </c>
      <c r="H227" s="8">
        <f t="shared" si="6"/>
        <v>1132.1121600000001</v>
      </c>
      <c r="I227" s="7">
        <v>5.5050000000000003E-3</v>
      </c>
      <c r="J227" s="16">
        <f t="shared" si="7"/>
        <v>6.2322774408000008</v>
      </c>
    </row>
    <row r="228" spans="1:10" ht="12.75" customHeight="1" x14ac:dyDescent="0.2">
      <c r="A228" s="2" t="s">
        <v>19</v>
      </c>
      <c r="B228" s="5" t="s">
        <v>566</v>
      </c>
      <c r="C228" s="3" t="s">
        <v>21</v>
      </c>
      <c r="D228" s="3" t="s">
        <v>567</v>
      </c>
      <c r="E228" s="3" t="s">
        <v>13</v>
      </c>
      <c r="F228" s="17">
        <v>239</v>
      </c>
      <c r="G228" s="3" t="s">
        <v>507</v>
      </c>
      <c r="H228" s="8">
        <f t="shared" si="6"/>
        <v>1150.625035</v>
      </c>
      <c r="I228" s="7">
        <v>5.4879999999999998E-3</v>
      </c>
      <c r="J228" s="16">
        <f t="shared" si="7"/>
        <v>6.3146301920800001</v>
      </c>
    </row>
    <row r="229" spans="1:10" ht="12.75" customHeight="1" x14ac:dyDescent="0.2">
      <c r="A229" s="2" t="s">
        <v>21</v>
      </c>
      <c r="B229" s="5" t="s">
        <v>568</v>
      </c>
      <c r="C229" s="3" t="s">
        <v>21</v>
      </c>
      <c r="D229" s="3" t="s">
        <v>569</v>
      </c>
      <c r="E229" s="3" t="s">
        <v>13</v>
      </c>
      <c r="F229" s="17">
        <v>239</v>
      </c>
      <c r="G229" s="3" t="s">
        <v>507</v>
      </c>
      <c r="H229" s="8">
        <f t="shared" si="6"/>
        <v>1146.97353</v>
      </c>
      <c r="I229" s="7">
        <v>5.5560000000000002E-3</v>
      </c>
      <c r="J229" s="16">
        <f t="shared" si="7"/>
        <v>6.3725849326799997</v>
      </c>
    </row>
    <row r="230" spans="1:10" ht="12.75" customHeight="1" x14ac:dyDescent="0.2">
      <c r="A230" s="2" t="s">
        <v>25</v>
      </c>
      <c r="B230" s="5" t="s">
        <v>570</v>
      </c>
      <c r="C230" s="3" t="s">
        <v>11</v>
      </c>
      <c r="D230" s="3" t="s">
        <v>571</v>
      </c>
      <c r="E230" s="3" t="s">
        <v>13</v>
      </c>
      <c r="F230" s="17">
        <v>239</v>
      </c>
      <c r="G230" s="3" t="s">
        <v>533</v>
      </c>
      <c r="H230" s="8">
        <f t="shared" si="6"/>
        <v>1173.88976</v>
      </c>
      <c r="I230" s="7">
        <v>5.6080000000000001E-3</v>
      </c>
      <c r="J230" s="16">
        <f t="shared" si="7"/>
        <v>6.5831737740800005</v>
      </c>
    </row>
    <row r="231" spans="1:10" ht="12.75" customHeight="1" x14ac:dyDescent="0.2">
      <c r="A231" s="2" t="s">
        <v>29</v>
      </c>
      <c r="B231" s="5" t="s">
        <v>572</v>
      </c>
      <c r="C231" s="3" t="s">
        <v>11</v>
      </c>
      <c r="D231" s="3" t="s">
        <v>573</v>
      </c>
      <c r="E231" s="3" t="s">
        <v>13</v>
      </c>
      <c r="F231" s="17">
        <v>239</v>
      </c>
      <c r="G231" s="3" t="s">
        <v>574</v>
      </c>
      <c r="H231" s="8">
        <f t="shared" si="6"/>
        <v>1150.7017350000001</v>
      </c>
      <c r="I231" s="7">
        <v>6.7320000000000001E-3</v>
      </c>
      <c r="J231" s="16">
        <f t="shared" si="7"/>
        <v>7.7465240800200013</v>
      </c>
    </row>
    <row r="232" spans="1:10" ht="12.75" customHeight="1" x14ac:dyDescent="0.2">
      <c r="A232" s="2" t="s">
        <v>33</v>
      </c>
      <c r="B232" s="5" t="s">
        <v>575</v>
      </c>
      <c r="C232" s="3" t="s">
        <v>11</v>
      </c>
      <c r="D232" s="3" t="s">
        <v>576</v>
      </c>
      <c r="E232" s="3" t="s">
        <v>13</v>
      </c>
      <c r="F232" s="17">
        <v>239</v>
      </c>
      <c r="G232" s="3" t="s">
        <v>577</v>
      </c>
      <c r="H232" s="8">
        <f t="shared" si="6"/>
        <v>1173.2701999999999</v>
      </c>
      <c r="I232" s="7">
        <v>6.8180000000000003E-3</v>
      </c>
      <c r="J232" s="16">
        <f t="shared" si="7"/>
        <v>7.9993562235999995</v>
      </c>
    </row>
    <row r="233" spans="1:10" ht="12.75" customHeight="1" x14ac:dyDescent="0.2">
      <c r="A233" s="2" t="s">
        <v>9</v>
      </c>
      <c r="B233" s="5" t="s">
        <v>578</v>
      </c>
      <c r="C233" s="3" t="s">
        <v>11</v>
      </c>
      <c r="D233" s="3" t="s">
        <v>579</v>
      </c>
      <c r="E233" s="3" t="s">
        <v>13</v>
      </c>
      <c r="F233" s="17">
        <v>239</v>
      </c>
      <c r="G233" s="3" t="s">
        <v>580</v>
      </c>
      <c r="H233" s="8">
        <f t="shared" si="6"/>
        <v>1174.80872</v>
      </c>
      <c r="I233" s="7">
        <v>6.5110000000000003E-3</v>
      </c>
      <c r="J233" s="16">
        <f t="shared" si="7"/>
        <v>7.6491795759199999</v>
      </c>
    </row>
    <row r="234" spans="1:10" ht="12.75" customHeight="1" x14ac:dyDescent="0.2">
      <c r="A234" s="2" t="s">
        <v>15</v>
      </c>
      <c r="B234" s="5" t="s">
        <v>581</v>
      </c>
      <c r="C234" s="3" t="s">
        <v>11</v>
      </c>
      <c r="D234" s="3" t="s">
        <v>582</v>
      </c>
      <c r="E234" s="3" t="s">
        <v>13</v>
      </c>
      <c r="F234" s="17">
        <v>239</v>
      </c>
      <c r="G234" s="3" t="s">
        <v>583</v>
      </c>
      <c r="H234" s="8">
        <f t="shared" si="6"/>
        <v>1159.0142000000001</v>
      </c>
      <c r="I234" s="7">
        <v>6.051E-3</v>
      </c>
      <c r="J234" s="16">
        <f t="shared" si="7"/>
        <v>7.0131949242000005</v>
      </c>
    </row>
    <row r="235" spans="1:10" ht="12.75" customHeight="1" x14ac:dyDescent="0.2">
      <c r="A235" s="2" t="s">
        <v>19</v>
      </c>
      <c r="B235" s="5" t="s">
        <v>584</v>
      </c>
      <c r="C235" s="3" t="s">
        <v>21</v>
      </c>
      <c r="D235" s="3" t="s">
        <v>585</v>
      </c>
      <c r="E235" s="3" t="s">
        <v>13</v>
      </c>
      <c r="F235" s="17">
        <v>239</v>
      </c>
      <c r="G235" s="3" t="s">
        <v>583</v>
      </c>
      <c r="H235" s="8">
        <f t="shared" si="6"/>
        <v>1133.2615999999998</v>
      </c>
      <c r="I235" s="7">
        <v>5.8799999999999998E-3</v>
      </c>
      <c r="J235" s="16">
        <f t="shared" si="7"/>
        <v>6.6635782079999988</v>
      </c>
    </row>
    <row r="236" spans="1:10" ht="12.75" customHeight="1" x14ac:dyDescent="0.2">
      <c r="A236" s="2" t="s">
        <v>21</v>
      </c>
      <c r="B236" s="5" t="s">
        <v>586</v>
      </c>
      <c r="C236" s="3" t="s">
        <v>21</v>
      </c>
      <c r="D236" s="3" t="s">
        <v>587</v>
      </c>
      <c r="E236" s="3" t="s">
        <v>13</v>
      </c>
      <c r="F236" s="17">
        <v>239</v>
      </c>
      <c r="G236" s="3" t="s">
        <v>583</v>
      </c>
      <c r="H236" s="8">
        <f t="shared" si="6"/>
        <v>1141.5722000000001</v>
      </c>
      <c r="I236" s="7">
        <v>6.0499999999999998E-3</v>
      </c>
      <c r="J236" s="16">
        <f t="shared" si="7"/>
        <v>6.9065118100000005</v>
      </c>
    </row>
    <row r="237" spans="1:10" ht="12.75" customHeight="1" x14ac:dyDescent="0.2">
      <c r="A237" s="2" t="s">
        <v>25</v>
      </c>
      <c r="B237" s="5" t="s">
        <v>588</v>
      </c>
      <c r="C237" s="3" t="s">
        <v>11</v>
      </c>
      <c r="D237" s="3" t="s">
        <v>589</v>
      </c>
      <c r="E237" s="3" t="s">
        <v>13</v>
      </c>
      <c r="F237" s="17">
        <v>239</v>
      </c>
      <c r="G237" s="3" t="s">
        <v>590</v>
      </c>
      <c r="H237" s="8">
        <f t="shared" si="6"/>
        <v>1179.46722</v>
      </c>
      <c r="I237" s="7">
        <v>5.7099999999999998E-3</v>
      </c>
      <c r="J237" s="16">
        <f t="shared" si="7"/>
        <v>6.7347578262000001</v>
      </c>
    </row>
    <row r="238" spans="1:10" ht="12.75" customHeight="1" x14ac:dyDescent="0.2">
      <c r="A238" s="2" t="s">
        <v>29</v>
      </c>
      <c r="B238" s="5" t="s">
        <v>591</v>
      </c>
      <c r="C238" s="3" t="s">
        <v>11</v>
      </c>
      <c r="D238" s="3" t="s">
        <v>592</v>
      </c>
      <c r="E238" s="3" t="s">
        <v>13</v>
      </c>
      <c r="F238" s="17">
        <v>239</v>
      </c>
      <c r="G238" s="3" t="s">
        <v>593</v>
      </c>
      <c r="H238" s="8">
        <f t="shared" si="6"/>
        <v>1206.3484699999999</v>
      </c>
      <c r="I238" s="7">
        <v>5.4539999999999996E-3</v>
      </c>
      <c r="J238" s="16">
        <f t="shared" si="7"/>
        <v>6.5794245553799993</v>
      </c>
    </row>
    <row r="239" spans="1:10" ht="12.75" customHeight="1" x14ac:dyDescent="0.2">
      <c r="A239" s="2" t="s">
        <v>33</v>
      </c>
      <c r="B239" s="5" t="s">
        <v>594</v>
      </c>
      <c r="C239" s="3" t="s">
        <v>11</v>
      </c>
      <c r="D239" s="3" t="s">
        <v>595</v>
      </c>
      <c r="E239" s="3" t="s">
        <v>13</v>
      </c>
      <c r="F239" s="17">
        <v>239</v>
      </c>
      <c r="G239" s="3" t="s">
        <v>596</v>
      </c>
      <c r="H239" s="8">
        <f t="shared" si="6"/>
        <v>1209.2137499999999</v>
      </c>
      <c r="I239" s="7">
        <v>5.437E-3</v>
      </c>
      <c r="J239" s="16">
        <f t="shared" si="7"/>
        <v>6.5744951587499996</v>
      </c>
    </row>
    <row r="240" spans="1:10" ht="12.75" customHeight="1" x14ac:dyDescent="0.2">
      <c r="A240" s="2" t="s">
        <v>9</v>
      </c>
      <c r="B240" s="5" t="s">
        <v>597</v>
      </c>
      <c r="C240" s="3" t="s">
        <v>11</v>
      </c>
      <c r="D240" s="3" t="s">
        <v>598</v>
      </c>
      <c r="E240" s="3" t="s">
        <v>13</v>
      </c>
      <c r="F240" s="17">
        <v>239</v>
      </c>
      <c r="G240" s="3" t="s">
        <v>530</v>
      </c>
      <c r="H240" s="8">
        <f t="shared" si="6"/>
        <v>1265.4997349999999</v>
      </c>
      <c r="I240" s="7">
        <v>5.4720000000000003E-3</v>
      </c>
      <c r="J240" s="16">
        <f t="shared" si="7"/>
        <v>6.9248145499199998</v>
      </c>
    </row>
    <row r="241" spans="1:10" ht="12.75" customHeight="1" x14ac:dyDescent="0.2">
      <c r="A241" s="2" t="s">
        <v>15</v>
      </c>
      <c r="B241" s="5" t="s">
        <v>599</v>
      </c>
      <c r="C241" s="3" t="s">
        <v>11</v>
      </c>
      <c r="D241" s="3" t="s">
        <v>600</v>
      </c>
      <c r="E241" s="3" t="s">
        <v>13</v>
      </c>
      <c r="F241" s="17">
        <v>239</v>
      </c>
      <c r="G241" s="3" t="s">
        <v>522</v>
      </c>
      <c r="H241" s="8">
        <f t="shared" si="6"/>
        <v>1276.3145</v>
      </c>
      <c r="I241" s="7">
        <v>5.1980000000000004E-3</v>
      </c>
      <c r="J241" s="16">
        <f t="shared" si="7"/>
        <v>6.6342827710000005</v>
      </c>
    </row>
    <row r="242" spans="1:10" ht="12.75" customHeight="1" x14ac:dyDescent="0.2">
      <c r="A242" s="2" t="s">
        <v>19</v>
      </c>
      <c r="B242" s="5" t="s">
        <v>601</v>
      </c>
      <c r="C242" s="3" t="s">
        <v>21</v>
      </c>
      <c r="D242" s="3" t="s">
        <v>602</v>
      </c>
      <c r="E242" s="3" t="s">
        <v>13</v>
      </c>
      <c r="F242" s="17">
        <v>239</v>
      </c>
      <c r="G242" s="3" t="s">
        <v>522</v>
      </c>
      <c r="H242" s="8">
        <f t="shared" si="6"/>
        <v>1263.4880000000001</v>
      </c>
      <c r="I242" s="7">
        <v>5.4029999999999998E-3</v>
      </c>
      <c r="J242" s="16">
        <f t="shared" si="7"/>
        <v>6.8266256639999998</v>
      </c>
    </row>
    <row r="243" spans="1:10" ht="12.75" customHeight="1" x14ac:dyDescent="0.2">
      <c r="A243" s="2" t="s">
        <v>21</v>
      </c>
      <c r="B243" s="5" t="s">
        <v>603</v>
      </c>
      <c r="C243" s="3" t="s">
        <v>21</v>
      </c>
      <c r="D243" s="3" t="s">
        <v>604</v>
      </c>
      <c r="E243" s="3" t="s">
        <v>13</v>
      </c>
      <c r="F243" s="17">
        <v>239</v>
      </c>
      <c r="G243" s="3" t="s">
        <v>522</v>
      </c>
      <c r="H243" s="8">
        <f t="shared" si="6"/>
        <v>1287.7385000000002</v>
      </c>
      <c r="I243" s="7">
        <v>6.6670000000000002E-3</v>
      </c>
      <c r="J243" s="16">
        <f t="shared" si="7"/>
        <v>8.5853525795000021</v>
      </c>
    </row>
    <row r="244" spans="1:10" ht="12.75" customHeight="1" x14ac:dyDescent="0.2">
      <c r="A244" s="2" t="s">
        <v>25</v>
      </c>
      <c r="B244" s="5" t="s">
        <v>605</v>
      </c>
      <c r="C244" s="3" t="s">
        <v>11</v>
      </c>
      <c r="D244" s="3" t="s">
        <v>606</v>
      </c>
      <c r="E244" s="3" t="s">
        <v>13</v>
      </c>
      <c r="F244" s="17">
        <v>239</v>
      </c>
      <c r="G244" s="3" t="s">
        <v>492</v>
      </c>
      <c r="H244" s="8">
        <f t="shared" si="6"/>
        <v>1318.3248000000001</v>
      </c>
      <c r="I244" s="7">
        <v>7.267E-3</v>
      </c>
      <c r="J244" s="16">
        <f t="shared" si="7"/>
        <v>9.5802663215999999</v>
      </c>
    </row>
    <row r="245" spans="1:10" ht="12.75" customHeight="1" x14ac:dyDescent="0.2">
      <c r="A245" s="2" t="s">
        <v>29</v>
      </c>
      <c r="B245" s="5" t="s">
        <v>607</v>
      </c>
      <c r="C245" s="3" t="s">
        <v>11</v>
      </c>
      <c r="D245" s="3" t="s">
        <v>608</v>
      </c>
      <c r="E245" s="3" t="s">
        <v>13</v>
      </c>
      <c r="F245" s="17">
        <v>239</v>
      </c>
      <c r="G245" s="3" t="s">
        <v>515</v>
      </c>
      <c r="H245" s="8">
        <f t="shared" si="6"/>
        <v>1316.2509500000001</v>
      </c>
      <c r="I245" s="7">
        <v>7.3029999999999996E-3</v>
      </c>
      <c r="J245" s="16">
        <f t="shared" si="7"/>
        <v>9.6125806878500004</v>
      </c>
    </row>
    <row r="246" spans="1:10" ht="12.75" customHeight="1" x14ac:dyDescent="0.2">
      <c r="A246" s="2" t="s">
        <v>33</v>
      </c>
      <c r="B246" s="5" t="s">
        <v>609</v>
      </c>
      <c r="C246" s="3" t="s">
        <v>11</v>
      </c>
      <c r="D246" s="3" t="s">
        <v>610</v>
      </c>
      <c r="E246" s="3" t="s">
        <v>13</v>
      </c>
      <c r="F246" s="17">
        <v>239</v>
      </c>
      <c r="G246" s="3" t="s">
        <v>611</v>
      </c>
      <c r="H246" s="8">
        <f t="shared" si="6"/>
        <v>1307.244565</v>
      </c>
      <c r="I246" s="7">
        <v>7.4079999999999997E-3</v>
      </c>
      <c r="J246" s="16">
        <f t="shared" si="7"/>
        <v>9.6840677375199995</v>
      </c>
    </row>
    <row r="247" spans="1:10" ht="12.75" customHeight="1" x14ac:dyDescent="0.2">
      <c r="A247" s="2" t="s">
        <v>9</v>
      </c>
      <c r="B247" s="5" t="s">
        <v>612</v>
      </c>
      <c r="C247" s="3" t="s">
        <v>11</v>
      </c>
      <c r="D247" s="3" t="s">
        <v>613</v>
      </c>
      <c r="E247" s="3" t="s">
        <v>13</v>
      </c>
      <c r="F247" s="17">
        <v>239</v>
      </c>
      <c r="G247" s="3" t="s">
        <v>614</v>
      </c>
      <c r="H247" s="8">
        <f t="shared" si="6"/>
        <v>1302.05862</v>
      </c>
      <c r="I247" s="7">
        <v>8.3960000000000007E-3</v>
      </c>
      <c r="J247" s="16">
        <f t="shared" si="7"/>
        <v>10.932084173520002</v>
      </c>
    </row>
    <row r="248" spans="1:10" ht="12.75" customHeight="1" x14ac:dyDescent="0.2">
      <c r="A248" s="2" t="s">
        <v>15</v>
      </c>
      <c r="B248" s="5" t="s">
        <v>615</v>
      </c>
      <c r="C248" s="3" t="s">
        <v>11</v>
      </c>
      <c r="D248" s="3" t="s">
        <v>616</v>
      </c>
      <c r="E248" s="3" t="s">
        <v>13</v>
      </c>
      <c r="F248" s="17">
        <v>239</v>
      </c>
      <c r="G248" s="3" t="s">
        <v>510</v>
      </c>
      <c r="H248" s="8">
        <f t="shared" si="6"/>
        <v>1337.06774</v>
      </c>
      <c r="I248" s="7">
        <v>8.5019999999999991E-3</v>
      </c>
      <c r="J248" s="16">
        <f t="shared" si="7"/>
        <v>11.367749925479998</v>
      </c>
    </row>
    <row r="249" spans="1:10" ht="12.75" customHeight="1" x14ac:dyDescent="0.2">
      <c r="A249" s="2" t="s">
        <v>19</v>
      </c>
      <c r="B249" s="5" t="s">
        <v>617</v>
      </c>
      <c r="C249" s="3" t="s">
        <v>21</v>
      </c>
      <c r="D249" s="3" t="s">
        <v>618</v>
      </c>
      <c r="E249" s="3" t="s">
        <v>13</v>
      </c>
      <c r="F249" s="17">
        <v>239</v>
      </c>
      <c r="G249" s="3" t="s">
        <v>510</v>
      </c>
      <c r="H249" s="8">
        <f t="shared" si="6"/>
        <v>1331.52836</v>
      </c>
      <c r="I249" s="7">
        <v>7.6369999999999997E-3</v>
      </c>
      <c r="J249" s="16">
        <f t="shared" si="7"/>
        <v>10.16888208532</v>
      </c>
    </row>
    <row r="250" spans="1:10" ht="12.75" customHeight="1" x14ac:dyDescent="0.2">
      <c r="A250" s="2" t="s">
        <v>21</v>
      </c>
      <c r="B250" s="5" t="s">
        <v>619</v>
      </c>
      <c r="C250" s="3" t="s">
        <v>21</v>
      </c>
      <c r="D250" s="3" t="s">
        <v>620</v>
      </c>
      <c r="E250" s="3" t="s">
        <v>13</v>
      </c>
      <c r="F250" s="17">
        <v>239</v>
      </c>
      <c r="G250" s="3" t="s">
        <v>510</v>
      </c>
      <c r="H250" s="8">
        <f t="shared" si="6"/>
        <v>1271.6623999999999</v>
      </c>
      <c r="I250" s="7">
        <v>7.8309999999999994E-3</v>
      </c>
      <c r="J250" s="16">
        <f t="shared" si="7"/>
        <v>9.9583882543999991</v>
      </c>
    </row>
    <row r="251" spans="1:10" ht="12.75" customHeight="1" x14ac:dyDescent="0.2">
      <c r="A251" s="2" t="s">
        <v>25</v>
      </c>
      <c r="B251" s="5" t="s">
        <v>621</v>
      </c>
      <c r="C251" s="3" t="s">
        <v>11</v>
      </c>
      <c r="D251" s="3" t="s">
        <v>622</v>
      </c>
      <c r="E251" s="3" t="s">
        <v>13</v>
      </c>
      <c r="F251" s="17">
        <v>239</v>
      </c>
      <c r="G251" s="3" t="s">
        <v>477</v>
      </c>
      <c r="H251" s="8">
        <f t="shared" si="6"/>
        <v>1343.2111</v>
      </c>
      <c r="I251" s="7">
        <v>7.5500000000000003E-3</v>
      </c>
      <c r="J251" s="16">
        <f t="shared" si="7"/>
        <v>10.141243805</v>
      </c>
    </row>
    <row r="252" spans="1:10" ht="12.75" customHeight="1" x14ac:dyDescent="0.2">
      <c r="A252" s="2" t="s">
        <v>29</v>
      </c>
      <c r="B252" s="5" t="s">
        <v>623</v>
      </c>
      <c r="C252" s="3" t="s">
        <v>11</v>
      </c>
      <c r="D252" s="3" t="s">
        <v>624</v>
      </c>
      <c r="E252" s="3" t="s">
        <v>13</v>
      </c>
      <c r="F252" s="17">
        <v>239</v>
      </c>
      <c r="G252" s="3" t="s">
        <v>625</v>
      </c>
      <c r="H252" s="8">
        <f t="shared" si="6"/>
        <v>1366.0496599999999</v>
      </c>
      <c r="I252" s="7">
        <v>6.9849999999999999E-3</v>
      </c>
      <c r="J252" s="16">
        <f t="shared" si="7"/>
        <v>9.5418568750999988</v>
      </c>
    </row>
    <row r="253" spans="1:10" ht="12.75" customHeight="1" x14ac:dyDescent="0.2">
      <c r="A253" s="2" t="s">
        <v>33</v>
      </c>
      <c r="B253" s="5" t="s">
        <v>626</v>
      </c>
      <c r="C253" s="3" t="s">
        <v>11</v>
      </c>
      <c r="D253" s="3" t="s">
        <v>627</v>
      </c>
      <c r="E253" s="3" t="s">
        <v>13</v>
      </c>
      <c r="F253" s="17">
        <v>239</v>
      </c>
      <c r="G253" s="3" t="s">
        <v>628</v>
      </c>
      <c r="H253" s="8">
        <f t="shared" si="6"/>
        <v>1404.5305900000001</v>
      </c>
      <c r="I253" s="7">
        <v>6.79E-3</v>
      </c>
      <c r="J253" s="16">
        <f t="shared" si="7"/>
        <v>9.5367627061000011</v>
      </c>
    </row>
    <row r="254" spans="1:10" ht="12.75" customHeight="1" x14ac:dyDescent="0.2">
      <c r="A254" s="2" t="s">
        <v>9</v>
      </c>
      <c r="B254" s="5" t="s">
        <v>629</v>
      </c>
      <c r="C254" s="3" t="s">
        <v>11</v>
      </c>
      <c r="D254" s="3" t="s">
        <v>630</v>
      </c>
      <c r="E254" s="3" t="s">
        <v>13</v>
      </c>
      <c r="F254" s="17">
        <v>239</v>
      </c>
      <c r="G254" s="3" t="s">
        <v>471</v>
      </c>
      <c r="H254" s="8">
        <f t="shared" si="6"/>
        <v>1421.116</v>
      </c>
      <c r="I254" s="7">
        <v>6.509E-3</v>
      </c>
      <c r="J254" s="16">
        <f t="shared" si="7"/>
        <v>9.2500440439999991</v>
      </c>
    </row>
    <row r="255" spans="1:10" ht="12.75" customHeight="1" x14ac:dyDescent="0.2">
      <c r="A255" s="2" t="s">
        <v>15</v>
      </c>
      <c r="B255" s="5" t="s">
        <v>631</v>
      </c>
      <c r="C255" s="3" t="s">
        <v>11</v>
      </c>
      <c r="D255" s="3" t="s">
        <v>632</v>
      </c>
      <c r="E255" s="3" t="s">
        <v>13</v>
      </c>
      <c r="F255" s="17">
        <v>239</v>
      </c>
      <c r="G255" s="3" t="s">
        <v>633</v>
      </c>
      <c r="H255" s="8">
        <f t="shared" si="6"/>
        <v>1396.8860050000001</v>
      </c>
      <c r="I255" s="7">
        <v>5.7499999999999999E-3</v>
      </c>
      <c r="J255" s="16">
        <f t="shared" si="7"/>
        <v>8.032094528750001</v>
      </c>
    </row>
    <row r="256" spans="1:10" ht="12.75" customHeight="1" x14ac:dyDescent="0.2">
      <c r="A256" s="2" t="s">
        <v>19</v>
      </c>
      <c r="B256" s="5" t="s">
        <v>634</v>
      </c>
      <c r="C256" s="3" t="s">
        <v>21</v>
      </c>
      <c r="D256" s="3" t="s">
        <v>635</v>
      </c>
      <c r="E256" s="3" t="s">
        <v>13</v>
      </c>
      <c r="F256" s="17">
        <v>239</v>
      </c>
      <c r="G256" s="3" t="s">
        <v>633</v>
      </c>
      <c r="H256" s="8">
        <f t="shared" si="6"/>
        <v>1395.0836700000002</v>
      </c>
      <c r="I256" s="7">
        <v>5.7149999999999996E-3</v>
      </c>
      <c r="J256" s="16">
        <f t="shared" si="7"/>
        <v>7.9729031740500007</v>
      </c>
    </row>
    <row r="257" spans="1:10" ht="12.75" customHeight="1" x14ac:dyDescent="0.2">
      <c r="A257" s="2" t="s">
        <v>21</v>
      </c>
      <c r="B257" s="5" t="s">
        <v>636</v>
      </c>
      <c r="C257" s="3" t="s">
        <v>21</v>
      </c>
      <c r="D257" s="3" t="s">
        <v>637</v>
      </c>
      <c r="E257" s="3" t="s">
        <v>13</v>
      </c>
      <c r="F257" s="17">
        <v>239</v>
      </c>
      <c r="G257" s="3" t="s">
        <v>633</v>
      </c>
      <c r="H257" s="8">
        <f t="shared" si="6"/>
        <v>1382.13732</v>
      </c>
      <c r="I257" s="7">
        <v>5.6620000000000004E-3</v>
      </c>
      <c r="J257" s="16">
        <f t="shared" si="7"/>
        <v>7.8256615058400012</v>
      </c>
    </row>
    <row r="258" spans="1:10" ht="12.75" customHeight="1" x14ac:dyDescent="0.2">
      <c r="A258" s="2" t="s">
        <v>25</v>
      </c>
      <c r="B258" s="5" t="s">
        <v>638</v>
      </c>
      <c r="C258" s="3" t="s">
        <v>11</v>
      </c>
      <c r="D258" s="3" t="s">
        <v>639</v>
      </c>
      <c r="E258" s="3" t="s">
        <v>13</v>
      </c>
      <c r="F258" s="17">
        <v>239</v>
      </c>
      <c r="G258" s="3" t="s">
        <v>640</v>
      </c>
      <c r="H258" s="8">
        <f t="shared" ref="H258:H321" si="8">D258*G258+F258</f>
        <v>1456.5015500000002</v>
      </c>
      <c r="I258" s="7">
        <v>5.4860000000000004E-3</v>
      </c>
      <c r="J258" s="16">
        <f t="shared" si="7"/>
        <v>7.9903675033000017</v>
      </c>
    </row>
    <row r="259" spans="1:10" ht="12.75" customHeight="1" x14ac:dyDescent="0.2">
      <c r="A259" s="2" t="s">
        <v>29</v>
      </c>
      <c r="B259" s="5" t="s">
        <v>641</v>
      </c>
      <c r="C259" s="3" t="s">
        <v>11</v>
      </c>
      <c r="D259" s="3" t="s">
        <v>642</v>
      </c>
      <c r="E259" s="3" t="s">
        <v>13</v>
      </c>
      <c r="F259" s="17">
        <v>239</v>
      </c>
      <c r="G259" s="3" t="s">
        <v>443</v>
      </c>
      <c r="H259" s="8">
        <f t="shared" si="8"/>
        <v>1449.5624</v>
      </c>
      <c r="I259" s="7">
        <v>7.0020000000000004E-3</v>
      </c>
      <c r="J259" s="16">
        <f t="shared" ref="J259:J273" si="9">I259*H259</f>
        <v>10.149835924800001</v>
      </c>
    </row>
    <row r="260" spans="1:10" ht="12.75" customHeight="1" x14ac:dyDescent="0.2">
      <c r="A260" s="2" t="s">
        <v>33</v>
      </c>
      <c r="B260" s="5" t="s">
        <v>643</v>
      </c>
      <c r="C260" s="3" t="s">
        <v>11</v>
      </c>
      <c r="D260" s="3" t="s">
        <v>644</v>
      </c>
      <c r="E260" s="3" t="s">
        <v>13</v>
      </c>
      <c r="F260" s="17">
        <v>239</v>
      </c>
      <c r="G260" s="3" t="s">
        <v>443</v>
      </c>
      <c r="H260" s="8">
        <f t="shared" si="8"/>
        <v>1443.9656000000002</v>
      </c>
      <c r="I260" s="7">
        <v>8.0079999999999995E-3</v>
      </c>
      <c r="J260" s="16">
        <f t="shared" si="9"/>
        <v>11.563276524800001</v>
      </c>
    </row>
    <row r="261" spans="1:10" ht="12.75" customHeight="1" x14ac:dyDescent="0.2">
      <c r="A261" s="2" t="s">
        <v>9</v>
      </c>
      <c r="B261" s="5" t="s">
        <v>645</v>
      </c>
      <c r="C261" s="3" t="s">
        <v>11</v>
      </c>
      <c r="D261" s="3" t="s">
        <v>646</v>
      </c>
      <c r="E261" s="3" t="s">
        <v>13</v>
      </c>
      <c r="F261" s="17">
        <v>239</v>
      </c>
      <c r="G261" s="3" t="s">
        <v>522</v>
      </c>
      <c r="H261" s="8">
        <f t="shared" si="8"/>
        <v>1297.0715</v>
      </c>
      <c r="I261" s="7">
        <v>7.143E-3</v>
      </c>
      <c r="J261" s="16">
        <f t="shared" si="9"/>
        <v>9.2649817245000001</v>
      </c>
    </row>
    <row r="262" spans="1:10" ht="12.75" customHeight="1" x14ac:dyDescent="0.2">
      <c r="A262" s="2" t="s">
        <v>15</v>
      </c>
      <c r="B262" s="5" t="s">
        <v>647</v>
      </c>
      <c r="C262" s="3" t="s">
        <v>11</v>
      </c>
      <c r="D262" s="3" t="s">
        <v>648</v>
      </c>
      <c r="E262" s="3" t="s">
        <v>13</v>
      </c>
      <c r="F262" s="17">
        <v>239</v>
      </c>
      <c r="G262" s="3" t="s">
        <v>649</v>
      </c>
      <c r="H262" s="8">
        <f t="shared" si="8"/>
        <v>1292.7859799999999</v>
      </c>
      <c r="I262" s="7">
        <v>6.8970000000000004E-3</v>
      </c>
      <c r="J262" s="16">
        <f t="shared" si="9"/>
        <v>8.9163449040599989</v>
      </c>
    </row>
    <row r="263" spans="1:10" ht="12.75" customHeight="1" x14ac:dyDescent="0.2">
      <c r="A263" s="2" t="s">
        <v>19</v>
      </c>
      <c r="B263" s="5" t="s">
        <v>650</v>
      </c>
      <c r="C263" s="3" t="s">
        <v>21</v>
      </c>
      <c r="D263" s="3" t="s">
        <v>651</v>
      </c>
      <c r="E263" s="3" t="s">
        <v>13</v>
      </c>
      <c r="F263" s="17">
        <v>239</v>
      </c>
      <c r="G263" s="3" t="s">
        <v>649</v>
      </c>
      <c r="H263" s="8">
        <f t="shared" si="8"/>
        <v>1307.531215</v>
      </c>
      <c r="I263" s="7">
        <v>7.3200000000000001E-3</v>
      </c>
      <c r="J263" s="16">
        <f t="shared" si="9"/>
        <v>9.5711284937999999</v>
      </c>
    </row>
    <row r="264" spans="1:10" ht="12.75" customHeight="1" x14ac:dyDescent="0.2">
      <c r="A264" s="2" t="s">
        <v>21</v>
      </c>
      <c r="B264" s="5" t="s">
        <v>652</v>
      </c>
      <c r="C264" s="3" t="s">
        <v>21</v>
      </c>
      <c r="D264" s="3" t="s">
        <v>653</v>
      </c>
      <c r="E264" s="3" t="s">
        <v>13</v>
      </c>
      <c r="F264" s="17">
        <v>239</v>
      </c>
      <c r="G264" s="3" t="s">
        <v>649</v>
      </c>
      <c r="H264" s="8">
        <f t="shared" si="8"/>
        <v>1314.71217</v>
      </c>
      <c r="I264" s="7">
        <v>7.8490000000000001E-3</v>
      </c>
      <c r="J264" s="16">
        <f t="shared" si="9"/>
        <v>10.319175822330001</v>
      </c>
    </row>
    <row r="265" spans="1:10" ht="12.75" customHeight="1" x14ac:dyDescent="0.2">
      <c r="A265" s="2" t="s">
        <v>25</v>
      </c>
      <c r="B265" s="5" t="s">
        <v>654</v>
      </c>
      <c r="C265" s="3" t="s">
        <v>11</v>
      </c>
      <c r="D265" s="3" t="s">
        <v>655</v>
      </c>
      <c r="E265" s="3" t="s">
        <v>13</v>
      </c>
      <c r="F265" s="17">
        <v>239</v>
      </c>
      <c r="G265" s="3" t="s">
        <v>428</v>
      </c>
      <c r="H265" s="8">
        <f t="shared" si="8"/>
        <v>1329.25595</v>
      </c>
      <c r="I265" s="7">
        <v>8.4309999999999993E-3</v>
      </c>
      <c r="J265" s="16">
        <f t="shared" si="9"/>
        <v>11.206956914449998</v>
      </c>
    </row>
    <row r="266" spans="1:10" ht="12.75" customHeight="1" x14ac:dyDescent="0.2">
      <c r="A266" s="2" t="s">
        <v>29</v>
      </c>
      <c r="B266" s="5" t="s">
        <v>656</v>
      </c>
      <c r="C266" s="3" t="s">
        <v>11</v>
      </c>
      <c r="D266" s="3" t="s">
        <v>657</v>
      </c>
      <c r="E266" s="3" t="s">
        <v>13</v>
      </c>
      <c r="F266" s="17">
        <v>239</v>
      </c>
      <c r="G266" s="3" t="s">
        <v>658</v>
      </c>
      <c r="H266" s="8">
        <f t="shared" si="8"/>
        <v>1396.6098</v>
      </c>
      <c r="I266" s="7">
        <v>1.0337000000000001E-2</v>
      </c>
      <c r="J266" s="16">
        <f t="shared" si="9"/>
        <v>14.436755502600001</v>
      </c>
    </row>
    <row r="267" spans="1:10" ht="12.75" customHeight="1" x14ac:dyDescent="0.2">
      <c r="A267" s="2" t="s">
        <v>33</v>
      </c>
      <c r="B267" s="5" t="s">
        <v>659</v>
      </c>
      <c r="C267" s="3" t="s">
        <v>11</v>
      </c>
      <c r="D267" s="3" t="s">
        <v>660</v>
      </c>
      <c r="E267" s="3" t="s">
        <v>13</v>
      </c>
      <c r="F267" s="17">
        <v>239</v>
      </c>
      <c r="G267" s="3" t="s">
        <v>661</v>
      </c>
      <c r="H267" s="8">
        <f t="shared" si="8"/>
        <v>1409.49944</v>
      </c>
      <c r="I267" s="7">
        <v>1.0918000000000001E-2</v>
      </c>
      <c r="J267" s="16">
        <f t="shared" si="9"/>
        <v>15.388914885920002</v>
      </c>
    </row>
    <row r="268" spans="1:10" ht="12.75" customHeight="1" x14ac:dyDescent="0.2">
      <c r="A268" s="2" t="s">
        <v>9</v>
      </c>
      <c r="B268" s="5" t="s">
        <v>662</v>
      </c>
      <c r="C268" s="3" t="s">
        <v>11</v>
      </c>
      <c r="D268" s="3" t="s">
        <v>663</v>
      </c>
      <c r="E268" s="3" t="s">
        <v>13</v>
      </c>
      <c r="F268" s="17">
        <v>239</v>
      </c>
      <c r="G268" s="3" t="s">
        <v>664</v>
      </c>
      <c r="H268" s="8">
        <f t="shared" si="8"/>
        <v>1405.43579</v>
      </c>
      <c r="I268" s="7">
        <v>1.2012E-2</v>
      </c>
      <c r="J268" s="16">
        <f t="shared" si="9"/>
        <v>16.88209470948</v>
      </c>
    </row>
    <row r="269" spans="1:10" ht="12.75" customHeight="1" x14ac:dyDescent="0.2">
      <c r="A269" s="2" t="s">
        <v>15</v>
      </c>
      <c r="B269" s="5" t="s">
        <v>665</v>
      </c>
      <c r="C269" s="3" t="s">
        <v>11</v>
      </c>
      <c r="D269" s="3" t="s">
        <v>666</v>
      </c>
      <c r="E269" s="3" t="s">
        <v>13</v>
      </c>
      <c r="F269" s="17">
        <v>239</v>
      </c>
      <c r="G269" s="3" t="s">
        <v>667</v>
      </c>
      <c r="H269" s="8">
        <f t="shared" si="8"/>
        <v>1439.11868</v>
      </c>
      <c r="I269" s="7">
        <v>1.3528E-2</v>
      </c>
      <c r="J269" s="16">
        <f t="shared" si="9"/>
        <v>19.468397503040002</v>
      </c>
    </row>
    <row r="270" spans="1:10" ht="12.75" customHeight="1" x14ac:dyDescent="0.2">
      <c r="A270" s="2" t="s">
        <v>19</v>
      </c>
      <c r="B270" s="5" t="s">
        <v>668</v>
      </c>
      <c r="C270" s="3" t="s">
        <v>21</v>
      </c>
      <c r="D270" s="3" t="s">
        <v>669</v>
      </c>
      <c r="E270" s="3" t="s">
        <v>13</v>
      </c>
      <c r="F270" s="17">
        <v>239</v>
      </c>
      <c r="G270" s="3" t="s">
        <v>667</v>
      </c>
      <c r="H270" s="8">
        <f t="shared" si="8"/>
        <v>1463.8352</v>
      </c>
      <c r="I270" s="7">
        <v>1.5381000000000001E-2</v>
      </c>
      <c r="J270" s="16">
        <f t="shared" si="9"/>
        <v>22.5152492112</v>
      </c>
    </row>
    <row r="271" spans="1:10" ht="12.75" customHeight="1" x14ac:dyDescent="0.2">
      <c r="A271" s="2" t="s">
        <v>21</v>
      </c>
      <c r="B271" s="5" t="s">
        <v>670</v>
      </c>
      <c r="C271" s="3" t="s">
        <v>21</v>
      </c>
      <c r="D271" s="3" t="s">
        <v>671</v>
      </c>
      <c r="E271" s="3" t="s">
        <v>13</v>
      </c>
      <c r="F271" s="17">
        <v>239</v>
      </c>
      <c r="G271" s="3" t="s">
        <v>667</v>
      </c>
      <c r="H271" s="8">
        <f t="shared" si="8"/>
        <v>1457.1640399999999</v>
      </c>
      <c r="I271" s="7">
        <v>1.6879999999999999E-2</v>
      </c>
      <c r="J271" s="16">
        <f t="shared" si="9"/>
        <v>24.596928995199995</v>
      </c>
    </row>
    <row r="272" spans="1:10" ht="12.75" customHeight="1" x14ac:dyDescent="0.2">
      <c r="A272" s="2" t="s">
        <v>25</v>
      </c>
      <c r="B272" s="5" t="s">
        <v>672</v>
      </c>
      <c r="C272" s="3" t="s">
        <v>11</v>
      </c>
      <c r="D272" s="3" t="s">
        <v>673</v>
      </c>
      <c r="E272" s="3" t="s">
        <v>13</v>
      </c>
      <c r="F272" s="17">
        <v>239</v>
      </c>
      <c r="G272" s="3" t="s">
        <v>674</v>
      </c>
      <c r="H272" s="8">
        <f t="shared" si="8"/>
        <v>1475.5279200000002</v>
      </c>
      <c r="I272" s="7">
        <v>1.6050999999999999E-2</v>
      </c>
      <c r="J272" s="16">
        <f t="shared" si="9"/>
        <v>23.683698643920003</v>
      </c>
    </row>
    <row r="273" spans="1:10" ht="12.75" customHeight="1" thickBot="1" x14ac:dyDescent="0.25">
      <c r="A273" s="2" t="s">
        <v>29</v>
      </c>
      <c r="B273" s="5" t="s">
        <v>675</v>
      </c>
      <c r="C273" s="3" t="s">
        <v>11</v>
      </c>
      <c r="D273" s="3" t="s">
        <v>676</v>
      </c>
      <c r="E273" s="3" t="s">
        <v>13</v>
      </c>
      <c r="F273" s="17">
        <v>239</v>
      </c>
      <c r="G273" s="3" t="s">
        <v>658</v>
      </c>
      <c r="H273" s="8">
        <f t="shared" si="8"/>
        <v>1512.6975</v>
      </c>
      <c r="I273" s="7">
        <v>1.5275E-2</v>
      </c>
      <c r="J273" s="16">
        <f t="shared" si="9"/>
        <v>23.106454312500002</v>
      </c>
    </row>
    <row r="274" spans="1:10" ht="13.5" thickBot="1" x14ac:dyDescent="0.25">
      <c r="H274" s="10" t="s">
        <v>677</v>
      </c>
      <c r="I274" s="11">
        <f>SUM(I2:I273)</f>
        <v>13.570670000000005</v>
      </c>
      <c r="J274" s="12">
        <f>SUM(J2:J273)</f>
        <v>10319.414645436429</v>
      </c>
    </row>
    <row r="275" spans="1:10" ht="13.5" thickBot="1" x14ac:dyDescent="0.25"/>
    <row r="276" spans="1:10" ht="13.5" thickBot="1" x14ac:dyDescent="0.25">
      <c r="H276" s="13" t="s">
        <v>678</v>
      </c>
      <c r="I276" s="14" t="s">
        <v>679</v>
      </c>
      <c r="J276" s="12">
        <f>9*69</f>
        <v>621</v>
      </c>
    </row>
    <row r="277" spans="1:10" ht="13.5" thickBot="1" x14ac:dyDescent="0.25"/>
    <row r="278" spans="1:10" ht="13.5" thickBot="1" x14ac:dyDescent="0.25">
      <c r="H278" t="s">
        <v>681</v>
      </c>
      <c r="J278" s="15">
        <f>J274+J276</f>
        <v>10940.414645436429</v>
      </c>
    </row>
  </sheetData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Spotové ceny</vt:lpstr>
      <vt:lpstr>'Spotové ceny'!Názvy_tisku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Jaroš</dc:creator>
  <cp:lastModifiedBy>-</cp:lastModifiedBy>
  <cp:lastPrinted>2021-11-04T13:47:41Z</cp:lastPrinted>
  <dcterms:created xsi:type="dcterms:W3CDTF">2021-11-04T10:49:55Z</dcterms:created>
  <dcterms:modified xsi:type="dcterms:W3CDTF">2021-11-04T13:52:29Z</dcterms:modified>
</cp:coreProperties>
</file>